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eo\Documents\HP用\ｈｐ掲載決定書類\"/>
    </mc:Choice>
  </mc:AlternateContent>
  <xr:revisionPtr revIDLastSave="0" documentId="8_{D1B72330-7183-48FE-A53B-BDF64DCC5AFD}" xr6:coauthVersionLast="43" xr6:coauthVersionMax="43" xr10:uidLastSave="{00000000-0000-0000-0000-000000000000}"/>
  <bookViews>
    <workbookView xWindow="-120" yWindow="-120" windowWidth="20730" windowHeight="11160" xr2:uid="{5494C0C9-7286-4D27-86EB-A57545936B1B}"/>
  </bookViews>
  <sheets>
    <sheet name="Sheet1" sheetId="1" r:id="rId1"/>
    <sheet name="Sheet2" sheetId="2" r:id="rId2"/>
  </sheets>
  <definedNames>
    <definedName name="_xlnm.Print_Area" localSheetId="0">Sheet1!$A$1:$P$150</definedName>
  </definedNames>
  <calcPr calcId="191029"/>
  <customWorkbookViews>
    <customWorkbookView name="30年度上半期自主グループ報告" guid="{68A70CDB-2208-4B7B-818A-0B50AD676D2A}" maximized="1" xWindow="-8" yWindow="-8" windowWidth="1382" windowHeight="784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2" l="1"/>
  <c r="H148" i="1" l="1"/>
  <c r="G148" i="1"/>
  <c r="I118" i="1"/>
  <c r="H118" i="1"/>
  <c r="N17" i="2"/>
  <c r="L18" i="2"/>
  <c r="K18" i="2"/>
  <c r="J18" i="2"/>
  <c r="I18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17" i="1"/>
  <c r="L118" i="1"/>
  <c r="N18" i="2" l="1"/>
  <c r="K118" i="1"/>
  <c r="J118" i="1"/>
  <c r="N104" i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09" i="1"/>
  <c r="N100" i="1"/>
  <c r="N101" i="1"/>
  <c r="N102" i="1"/>
  <c r="L98" i="1"/>
  <c r="M96" i="1"/>
  <c r="N96" i="1" s="1"/>
  <c r="M97" i="1"/>
  <c r="N97" i="1" s="1"/>
  <c r="M94" i="1"/>
  <c r="M95" i="1"/>
  <c r="N95" i="1" s="1"/>
  <c r="M89" i="1"/>
  <c r="N89" i="1" s="1"/>
  <c r="M90" i="1"/>
  <c r="N90" i="1" s="1"/>
  <c r="M91" i="1"/>
  <c r="N91" i="1" s="1"/>
  <c r="M92" i="1"/>
  <c r="N92" i="1" s="1"/>
  <c r="M88" i="1"/>
  <c r="N88" i="1" s="1"/>
  <c r="K106" i="1"/>
  <c r="J106" i="1"/>
  <c r="K102" i="1"/>
  <c r="J102" i="1"/>
  <c r="K98" i="1"/>
  <c r="J98" i="1"/>
  <c r="K93" i="1"/>
  <c r="J93" i="1"/>
  <c r="M80" i="1"/>
  <c r="M81" i="1"/>
  <c r="M82" i="1"/>
  <c r="M83" i="1"/>
  <c r="M84" i="1"/>
  <c r="M85" i="1"/>
  <c r="M79" i="1"/>
  <c r="L80" i="1"/>
  <c r="L81" i="1"/>
  <c r="L82" i="1"/>
  <c r="L83" i="1"/>
  <c r="L84" i="1"/>
  <c r="L85" i="1"/>
  <c r="L79" i="1"/>
  <c r="K86" i="1"/>
  <c r="J86" i="1"/>
  <c r="N109" i="1" l="1"/>
  <c r="M118" i="1"/>
  <c r="N118" i="1" s="1"/>
  <c r="N84" i="1"/>
  <c r="N80" i="1"/>
  <c r="N79" i="1"/>
  <c r="N82" i="1"/>
  <c r="N85" i="1"/>
  <c r="N81" i="1"/>
  <c r="N83" i="1"/>
  <c r="K134" i="1"/>
  <c r="M64" i="1" l="1"/>
  <c r="M65" i="1"/>
  <c r="M66" i="1"/>
  <c r="M67" i="1"/>
  <c r="M68" i="1"/>
  <c r="M69" i="1"/>
  <c r="M70" i="1"/>
  <c r="M71" i="1"/>
  <c r="M72" i="1"/>
  <c r="M73" i="1"/>
  <c r="M74" i="1"/>
  <c r="M63" i="1"/>
  <c r="L64" i="1"/>
  <c r="L65" i="1"/>
  <c r="L66" i="1"/>
  <c r="L67" i="1"/>
  <c r="L68" i="1"/>
  <c r="L69" i="1"/>
  <c r="L70" i="1"/>
  <c r="L71" i="1"/>
  <c r="L72" i="1"/>
  <c r="L73" i="1"/>
  <c r="L74" i="1"/>
  <c r="L63" i="1"/>
  <c r="K75" i="1"/>
  <c r="J75" i="1"/>
  <c r="M49" i="1"/>
  <c r="M50" i="1"/>
  <c r="M51" i="1"/>
  <c r="M52" i="1"/>
  <c r="M53" i="1"/>
  <c r="M54" i="1"/>
  <c r="M55" i="1"/>
  <c r="M56" i="1"/>
  <c r="M57" i="1"/>
  <c r="M48" i="1"/>
  <c r="L49" i="1"/>
  <c r="L50" i="1"/>
  <c r="L51" i="1"/>
  <c r="L52" i="1"/>
  <c r="L53" i="1"/>
  <c r="L54" i="1"/>
  <c r="L55" i="1"/>
  <c r="L56" i="1"/>
  <c r="L57" i="1"/>
  <c r="L48" i="1"/>
  <c r="K58" i="1"/>
  <c r="J5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" i="1"/>
  <c r="N43" i="1" l="1"/>
  <c r="N38" i="1"/>
  <c r="N34" i="1"/>
  <c r="N30" i="1"/>
  <c r="N26" i="1"/>
  <c r="N22" i="1"/>
  <c r="N18" i="1"/>
  <c r="N14" i="1"/>
  <c r="N10" i="1"/>
  <c r="N6" i="1"/>
  <c r="N56" i="1"/>
  <c r="N52" i="1"/>
  <c r="N68" i="1"/>
  <c r="N63" i="1"/>
  <c r="N71" i="1"/>
  <c r="N67" i="1"/>
  <c r="N72" i="1"/>
  <c r="N64" i="1"/>
  <c r="N4" i="1"/>
  <c r="N39" i="1"/>
  <c r="N35" i="1"/>
  <c r="N31" i="1"/>
  <c r="N27" i="1"/>
  <c r="N23" i="1"/>
  <c r="N19" i="1"/>
  <c r="N15" i="1"/>
  <c r="N11" i="1"/>
  <c r="N7" i="1"/>
  <c r="N57" i="1"/>
  <c r="N53" i="1"/>
  <c r="N49" i="1"/>
  <c r="N74" i="1"/>
  <c r="N70" i="1"/>
  <c r="N66" i="1"/>
  <c r="N73" i="1"/>
  <c r="N69" i="1"/>
  <c r="N65" i="1"/>
  <c r="N41" i="1"/>
  <c r="N37" i="1"/>
  <c r="N33" i="1"/>
  <c r="N29" i="1"/>
  <c r="N25" i="1"/>
  <c r="N21" i="1"/>
  <c r="N17" i="1"/>
  <c r="N13" i="1"/>
  <c r="N9" i="1"/>
  <c r="N5" i="1"/>
  <c r="N55" i="1"/>
  <c r="N51" i="1"/>
  <c r="N40" i="1"/>
  <c r="N36" i="1"/>
  <c r="N32" i="1"/>
  <c r="N28" i="1"/>
  <c r="N24" i="1"/>
  <c r="N20" i="1"/>
  <c r="N16" i="1"/>
  <c r="N12" i="1"/>
  <c r="N8" i="1"/>
  <c r="N48" i="1"/>
  <c r="N54" i="1"/>
  <c r="N50" i="1"/>
  <c r="K44" i="1"/>
  <c r="J44" i="1"/>
  <c r="G98" i="1" l="1"/>
  <c r="G86" i="1"/>
  <c r="G75" i="1"/>
  <c r="G58" i="1"/>
  <c r="I75" i="1" l="1"/>
  <c r="M75" i="1" s="1"/>
  <c r="H75" i="1"/>
  <c r="L75" i="1" s="1"/>
  <c r="H58" i="1"/>
  <c r="L58" i="1" s="1"/>
  <c r="I58" i="1"/>
  <c r="M58" i="1" s="1"/>
  <c r="N58" i="1" l="1"/>
  <c r="N75" i="1"/>
  <c r="I106" i="1"/>
  <c r="H106" i="1"/>
  <c r="I102" i="1"/>
  <c r="H102" i="1"/>
  <c r="I98" i="1"/>
  <c r="M98" i="1" s="1"/>
  <c r="N98" i="1" s="1"/>
  <c r="H98" i="1"/>
  <c r="I93" i="1"/>
  <c r="M93" i="1" s="1"/>
  <c r="N93" i="1" s="1"/>
  <c r="H93" i="1"/>
  <c r="H86" i="1"/>
  <c r="L86" i="1" s="1"/>
  <c r="I86" i="1"/>
  <c r="M86" i="1" s="1"/>
  <c r="N86" i="1" l="1"/>
  <c r="I44" i="1"/>
  <c r="M44" i="1" s="1"/>
  <c r="H44" i="1"/>
  <c r="L44" i="1" s="1"/>
  <c r="N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sl6</author>
  </authors>
  <commentList>
    <comment ref="C70" authorId="0" shapeId="0" xr:uid="{42F1A1ED-0FD7-4C33-B871-93A6C3F8589F}">
      <text>
        <r>
          <rPr>
            <b/>
            <sz val="9"/>
            <color indexed="81"/>
            <rFont val="ＭＳ Ｐゴシック"/>
            <family val="3"/>
            <charset val="128"/>
          </rPr>
          <t>sl6: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<sst xmlns="http://schemas.openxmlformats.org/spreadsheetml/2006/main" count="646" uniqueCount="433">
  <si>
    <t>報告者</t>
    <rPh sb="0" eb="2">
      <t>ホウコク</t>
    </rPh>
    <rPh sb="2" eb="3">
      <t>シャ</t>
    </rPh>
    <phoneticPr fontId="1"/>
  </si>
  <si>
    <t>主催者</t>
    <rPh sb="0" eb="3">
      <t>シュサイシャ</t>
    </rPh>
    <phoneticPr fontId="1"/>
  </si>
  <si>
    <t>開催回数</t>
    <rPh sb="0" eb="2">
      <t>カイサイ</t>
    </rPh>
    <rPh sb="2" eb="4">
      <t>カイスウ</t>
    </rPh>
    <phoneticPr fontId="1"/>
  </si>
  <si>
    <t>パワリハすみだ（２）</t>
    <phoneticPr fontId="1"/>
  </si>
  <si>
    <t>廣岡慶子</t>
    <rPh sb="0" eb="2">
      <t>ヒロオカ</t>
    </rPh>
    <rPh sb="2" eb="4">
      <t>ケイコ</t>
    </rPh>
    <phoneticPr fontId="1"/>
  </si>
  <si>
    <t>伊勢原市</t>
    <rPh sb="0" eb="4">
      <t>イセハラシ</t>
    </rPh>
    <phoneticPr fontId="1"/>
  </si>
  <si>
    <t>参加者数</t>
    <rPh sb="0" eb="3">
      <t>サンカシャ</t>
    </rPh>
    <rPh sb="3" eb="4">
      <t>スウ</t>
    </rPh>
    <phoneticPr fontId="1"/>
  </si>
  <si>
    <t>一回当インストラクタ-数</t>
    <rPh sb="11" eb="12">
      <t>スウ</t>
    </rPh>
    <phoneticPr fontId="1"/>
  </si>
  <si>
    <t>つきみ野ダイヤビックA</t>
    <rPh sb="3" eb="4">
      <t>ノ</t>
    </rPh>
    <phoneticPr fontId="1"/>
  </si>
  <si>
    <t>つきみ野ダイヤビックＢ</t>
    <rPh sb="3" eb="4">
      <t>ノ</t>
    </rPh>
    <phoneticPr fontId="1"/>
  </si>
  <si>
    <t>福島富代</t>
    <rPh sb="0" eb="2">
      <t>フクシマ</t>
    </rPh>
    <rPh sb="2" eb="4">
      <t>トミヨ</t>
    </rPh>
    <phoneticPr fontId="1"/>
  </si>
  <si>
    <t>串橋長寿会</t>
    <rPh sb="0" eb="2">
      <t>クシハシ</t>
    </rPh>
    <rPh sb="2" eb="4">
      <t>チョウジュ</t>
    </rPh>
    <rPh sb="4" eb="5">
      <t>カイ</t>
    </rPh>
    <phoneticPr fontId="1"/>
  </si>
  <si>
    <t>間宮シゲ子</t>
    <rPh sb="0" eb="2">
      <t>マミヤ</t>
    </rPh>
    <rPh sb="4" eb="5">
      <t>コ</t>
    </rPh>
    <phoneticPr fontId="1"/>
  </si>
  <si>
    <t>石田長寿会</t>
    <rPh sb="0" eb="2">
      <t>イシダ</t>
    </rPh>
    <rPh sb="2" eb="4">
      <t>チョウジュ</t>
    </rPh>
    <rPh sb="4" eb="5">
      <t>カイ</t>
    </rPh>
    <phoneticPr fontId="1"/>
  </si>
  <si>
    <t>清水宏子</t>
    <rPh sb="0" eb="2">
      <t>シミズ</t>
    </rPh>
    <rPh sb="2" eb="4">
      <t>ヒロコ</t>
    </rPh>
    <phoneticPr fontId="1"/>
  </si>
  <si>
    <t>ミモザ</t>
    <phoneticPr fontId="1"/>
  </si>
  <si>
    <t>牛口武子</t>
    <rPh sb="0" eb="2">
      <t>ウシグチ</t>
    </rPh>
    <rPh sb="2" eb="4">
      <t>タケコ</t>
    </rPh>
    <phoneticPr fontId="1"/>
  </si>
  <si>
    <t>ヤグモビック２</t>
    <phoneticPr fontId="1"/>
  </si>
  <si>
    <t>馬本百合子</t>
    <rPh sb="0" eb="2">
      <t>ウマモト</t>
    </rPh>
    <rPh sb="2" eb="5">
      <t>ユリコ</t>
    </rPh>
    <phoneticPr fontId="1"/>
  </si>
  <si>
    <t>パワリハヤグモ</t>
    <phoneticPr fontId="1"/>
  </si>
  <si>
    <t>やまびこクラブ岡崎</t>
    <rPh sb="7" eb="9">
      <t>オカザキ</t>
    </rPh>
    <phoneticPr fontId="1"/>
  </si>
  <si>
    <t>小山敏衛</t>
    <rPh sb="0" eb="2">
      <t>コヤマ</t>
    </rPh>
    <rPh sb="2" eb="4">
      <t>トシエイ</t>
    </rPh>
    <phoneticPr fontId="1"/>
  </si>
  <si>
    <t>ナルコミダイヤビック</t>
    <phoneticPr fontId="1"/>
  </si>
  <si>
    <t>福田幸子</t>
    <rPh sb="0" eb="2">
      <t>フクダ</t>
    </rPh>
    <rPh sb="2" eb="4">
      <t>サチコ</t>
    </rPh>
    <phoneticPr fontId="1"/>
  </si>
  <si>
    <t>パワリハ石倉</t>
    <rPh sb="4" eb="6">
      <t>イシクラ</t>
    </rPh>
    <phoneticPr fontId="1"/>
  </si>
  <si>
    <t>稲葉光子</t>
    <rPh sb="0" eb="2">
      <t>イナバ</t>
    </rPh>
    <rPh sb="2" eb="4">
      <t>ミツコ</t>
    </rPh>
    <phoneticPr fontId="1"/>
  </si>
  <si>
    <t>ハッピー体操</t>
    <rPh sb="4" eb="6">
      <t>タイソウ</t>
    </rPh>
    <phoneticPr fontId="1"/>
  </si>
  <si>
    <t>桑島達子</t>
    <rPh sb="0" eb="2">
      <t>クワシマ</t>
    </rPh>
    <rPh sb="2" eb="4">
      <t>タツコ</t>
    </rPh>
    <phoneticPr fontId="1"/>
  </si>
  <si>
    <t>ヘルス大原A</t>
    <rPh sb="3" eb="5">
      <t>オオハラ</t>
    </rPh>
    <phoneticPr fontId="1"/>
  </si>
  <si>
    <t>ヘルス大原B</t>
    <rPh sb="3" eb="5">
      <t>オオハラ</t>
    </rPh>
    <phoneticPr fontId="1"/>
  </si>
  <si>
    <t>沼目ダイヤビック</t>
    <rPh sb="0" eb="2">
      <t>ヌマメ</t>
    </rPh>
    <phoneticPr fontId="1"/>
  </si>
  <si>
    <t>東悠会</t>
    <rPh sb="0" eb="1">
      <t>ヒガシ</t>
    </rPh>
    <rPh sb="1" eb="2">
      <t>ユウ</t>
    </rPh>
    <rPh sb="2" eb="3">
      <t>カイ</t>
    </rPh>
    <phoneticPr fontId="1"/>
  </si>
  <si>
    <t>西川寿孝</t>
  </si>
  <si>
    <t>西川寿孝</t>
    <rPh sb="0" eb="2">
      <t>ニシカワ</t>
    </rPh>
    <rPh sb="2" eb="3">
      <t>ヒサシ</t>
    </rPh>
    <rPh sb="3" eb="4">
      <t>タカシ</t>
    </rPh>
    <phoneticPr fontId="1"/>
  </si>
  <si>
    <t>元気にはばたけ会</t>
    <rPh sb="0" eb="2">
      <t>ゲンキ</t>
    </rPh>
    <rPh sb="7" eb="8">
      <t>カイ</t>
    </rPh>
    <phoneticPr fontId="1"/>
  </si>
  <si>
    <t>山脇ふみ子</t>
    <rPh sb="0" eb="2">
      <t>ヤマワキ</t>
    </rPh>
    <rPh sb="4" eb="5">
      <t>コ</t>
    </rPh>
    <phoneticPr fontId="1"/>
  </si>
  <si>
    <t>笠窪ダイヤビック</t>
    <rPh sb="0" eb="2">
      <t>カサクボ</t>
    </rPh>
    <phoneticPr fontId="1"/>
  </si>
  <si>
    <t>中村久仁江</t>
    <rPh sb="0" eb="2">
      <t>ナカムラ</t>
    </rPh>
    <rPh sb="2" eb="3">
      <t>ヒサ</t>
    </rPh>
    <rPh sb="3" eb="4">
      <t>ジン</t>
    </rPh>
    <rPh sb="4" eb="5">
      <t>エ</t>
    </rPh>
    <phoneticPr fontId="1"/>
  </si>
  <si>
    <t>もみじの会</t>
    <rPh sb="4" eb="5">
      <t>カイ</t>
    </rPh>
    <phoneticPr fontId="1"/>
  </si>
  <si>
    <t>こぎく会</t>
    <rPh sb="3" eb="4">
      <t>カイ</t>
    </rPh>
    <phoneticPr fontId="1"/>
  </si>
  <si>
    <t>伊勢原フレスポ</t>
    <rPh sb="0" eb="3">
      <t>イセハラ</t>
    </rPh>
    <phoneticPr fontId="1"/>
  </si>
  <si>
    <t>白鳥貴美子</t>
    <rPh sb="0" eb="2">
      <t>シラトリ</t>
    </rPh>
    <rPh sb="2" eb="5">
      <t>キミコ</t>
    </rPh>
    <phoneticPr fontId="1"/>
  </si>
  <si>
    <t>八幡台３</t>
    <rPh sb="0" eb="2">
      <t>ヤワタ</t>
    </rPh>
    <rPh sb="2" eb="3">
      <t>ダイ</t>
    </rPh>
    <phoneticPr fontId="1"/>
  </si>
  <si>
    <t>フレッシュハート</t>
    <phoneticPr fontId="1"/>
  </si>
  <si>
    <t>伊地知澄子</t>
    <rPh sb="0" eb="3">
      <t>イチジ</t>
    </rPh>
    <rPh sb="3" eb="5">
      <t>スミコ</t>
    </rPh>
    <phoneticPr fontId="1"/>
  </si>
  <si>
    <t>ダイヤビッククラブ</t>
    <phoneticPr fontId="1"/>
  </si>
  <si>
    <t>あかね台ダイヤビック</t>
    <rPh sb="3" eb="4">
      <t>ダイ</t>
    </rPh>
    <phoneticPr fontId="1"/>
  </si>
  <si>
    <t>𠮷村泰江</t>
    <rPh sb="0" eb="3">
      <t>ヨシムラ</t>
    </rPh>
    <rPh sb="3" eb="5">
      <t>ヤスエ</t>
    </rPh>
    <phoneticPr fontId="1"/>
  </si>
  <si>
    <t>木津根橋</t>
    <rPh sb="0" eb="1">
      <t>キ</t>
    </rPh>
    <rPh sb="1" eb="2">
      <t>ツ</t>
    </rPh>
    <rPh sb="2" eb="3">
      <t>ネ</t>
    </rPh>
    <rPh sb="3" eb="4">
      <t>ハシ</t>
    </rPh>
    <phoneticPr fontId="1"/>
  </si>
  <si>
    <t>菊池千鶴子</t>
    <rPh sb="0" eb="2">
      <t>キクチ</t>
    </rPh>
    <rPh sb="2" eb="5">
      <t>チズコ</t>
    </rPh>
    <phoneticPr fontId="1"/>
  </si>
  <si>
    <t>クレマチス</t>
    <phoneticPr fontId="1"/>
  </si>
  <si>
    <t>ひまわり体操クラブ</t>
    <rPh sb="4" eb="6">
      <t>タイソウ</t>
    </rPh>
    <phoneticPr fontId="1"/>
  </si>
  <si>
    <t>江島榮子</t>
    <rPh sb="0" eb="2">
      <t>エジマ</t>
    </rPh>
    <rPh sb="2" eb="4">
      <t>エイコ</t>
    </rPh>
    <phoneticPr fontId="1"/>
  </si>
  <si>
    <t>清水洋子</t>
    <rPh sb="0" eb="2">
      <t>シミズ</t>
    </rPh>
    <rPh sb="2" eb="4">
      <t>ヨウコ</t>
    </rPh>
    <phoneticPr fontId="1"/>
  </si>
  <si>
    <t>小金サークル</t>
    <rPh sb="0" eb="2">
      <t>コガネ</t>
    </rPh>
    <phoneticPr fontId="1"/>
  </si>
  <si>
    <t>金子眞佐枝</t>
    <rPh sb="0" eb="2">
      <t>カネコ</t>
    </rPh>
    <rPh sb="2" eb="3">
      <t>シン</t>
    </rPh>
    <rPh sb="3" eb="4">
      <t>タスク</t>
    </rPh>
    <rPh sb="4" eb="5">
      <t>エ</t>
    </rPh>
    <phoneticPr fontId="1"/>
  </si>
  <si>
    <t>はとぽっぽ</t>
    <phoneticPr fontId="1"/>
  </si>
  <si>
    <t>つきみのＣ</t>
    <phoneticPr fontId="1"/>
  </si>
  <si>
    <t>千早惠子</t>
    <rPh sb="0" eb="2">
      <t>チハヤ</t>
    </rPh>
    <rPh sb="2" eb="4">
      <t>ケイコ</t>
    </rPh>
    <phoneticPr fontId="1"/>
  </si>
  <si>
    <t>善波ダイヤビッククラブ</t>
    <rPh sb="0" eb="1">
      <t>ゼン</t>
    </rPh>
    <rPh sb="1" eb="2">
      <t>ナミ</t>
    </rPh>
    <phoneticPr fontId="1"/>
  </si>
  <si>
    <t>市川信子</t>
    <rPh sb="0" eb="2">
      <t>イチカワ</t>
    </rPh>
    <rPh sb="2" eb="4">
      <t>ノブコ</t>
    </rPh>
    <phoneticPr fontId="1"/>
  </si>
  <si>
    <t>比々多あじさい</t>
    <rPh sb="0" eb="1">
      <t>ヒ</t>
    </rPh>
    <phoneticPr fontId="1"/>
  </si>
  <si>
    <t>田中千恵子</t>
    <rPh sb="0" eb="2">
      <t>タナカ</t>
    </rPh>
    <rPh sb="2" eb="5">
      <t>チエコ</t>
    </rPh>
    <phoneticPr fontId="1"/>
  </si>
  <si>
    <t>もくれん</t>
    <phoneticPr fontId="1"/>
  </si>
  <si>
    <t>下落合ダイヤビック教室</t>
    <rPh sb="0" eb="3">
      <t>シモオチアイ</t>
    </rPh>
    <rPh sb="9" eb="11">
      <t>キョウシツ</t>
    </rPh>
    <phoneticPr fontId="1"/>
  </si>
  <si>
    <t>亀井綾子</t>
    <rPh sb="0" eb="2">
      <t>カメイ</t>
    </rPh>
    <rPh sb="2" eb="4">
      <t>アヤコ</t>
    </rPh>
    <phoneticPr fontId="1"/>
  </si>
  <si>
    <t>南落合シルバーサロン教室</t>
    <rPh sb="0" eb="1">
      <t>ミナミ</t>
    </rPh>
    <rPh sb="1" eb="3">
      <t>オチアイ</t>
    </rPh>
    <rPh sb="10" eb="12">
      <t>キョウシツ</t>
    </rPh>
    <phoneticPr fontId="1"/>
  </si>
  <si>
    <t>オレンジ</t>
    <phoneticPr fontId="1"/>
  </si>
  <si>
    <t>山田真澄</t>
    <rPh sb="0" eb="2">
      <t>ヤマダ</t>
    </rPh>
    <rPh sb="2" eb="4">
      <t>マスミ</t>
    </rPh>
    <phoneticPr fontId="1"/>
  </si>
  <si>
    <t>総合型地域スポーツクラブ</t>
    <phoneticPr fontId="1"/>
  </si>
  <si>
    <t>伊勢原市計</t>
    <rPh sb="0" eb="3">
      <t>イセハラ</t>
    </rPh>
    <rPh sb="3" eb="4">
      <t>シ</t>
    </rPh>
    <rPh sb="4" eb="5">
      <t>ケイ</t>
    </rPh>
    <phoneticPr fontId="1"/>
  </si>
  <si>
    <t>伊</t>
    <rPh sb="0" eb="1">
      <t>イ</t>
    </rPh>
    <phoneticPr fontId="1"/>
  </si>
  <si>
    <t>勢</t>
    <rPh sb="0" eb="1">
      <t>セイ</t>
    </rPh>
    <phoneticPr fontId="1"/>
  </si>
  <si>
    <t>原</t>
    <rPh sb="0" eb="1">
      <t>ハラ</t>
    </rPh>
    <phoneticPr fontId="1"/>
  </si>
  <si>
    <t>市</t>
    <rPh sb="0" eb="1">
      <t>シ</t>
    </rPh>
    <phoneticPr fontId="1"/>
  </si>
  <si>
    <t>教室名</t>
    <rPh sb="0" eb="2">
      <t>キョウシツ</t>
    </rPh>
    <rPh sb="2" eb="3">
      <t>メイ</t>
    </rPh>
    <phoneticPr fontId="1"/>
  </si>
  <si>
    <t>番号+BB2:B31</t>
    <rPh sb="0" eb="2">
      <t>キョウシツ</t>
    </rPh>
    <rPh sb="2" eb="3">
      <t>メイ</t>
    </rPh>
    <phoneticPr fontId="1"/>
  </si>
  <si>
    <t>エアロつつじ会</t>
    <rPh sb="6" eb="7">
      <t>カイ</t>
    </rPh>
    <phoneticPr fontId="1"/>
  </si>
  <si>
    <t>谷脇由利子</t>
    <rPh sb="0" eb="2">
      <t>タニワキ</t>
    </rPh>
    <rPh sb="2" eb="5">
      <t>ユリコ</t>
    </rPh>
    <phoneticPr fontId="1"/>
  </si>
  <si>
    <t>それいゆ</t>
    <phoneticPr fontId="1"/>
  </si>
  <si>
    <t>香月恵美子</t>
    <rPh sb="0" eb="2">
      <t>カツキ</t>
    </rPh>
    <rPh sb="2" eb="5">
      <t>エミコ</t>
    </rPh>
    <phoneticPr fontId="1"/>
  </si>
  <si>
    <t>エアロさくら</t>
    <phoneticPr fontId="1"/>
  </si>
  <si>
    <t>辻井和香恵</t>
    <rPh sb="0" eb="5">
      <t>ツジイワカエ</t>
    </rPh>
    <phoneticPr fontId="1"/>
  </si>
  <si>
    <t>シニアエアロビクスさつき会</t>
    <rPh sb="12" eb="13">
      <t>カイ</t>
    </rPh>
    <phoneticPr fontId="1"/>
  </si>
  <si>
    <t>田中浩子</t>
    <rPh sb="0" eb="2">
      <t>タナカ</t>
    </rPh>
    <rPh sb="2" eb="4">
      <t>ヒロコ</t>
    </rPh>
    <phoneticPr fontId="1"/>
  </si>
  <si>
    <t>さつき会音羽</t>
    <rPh sb="3" eb="4">
      <t>カイ</t>
    </rPh>
    <rPh sb="4" eb="6">
      <t>オトワ</t>
    </rPh>
    <phoneticPr fontId="1"/>
  </si>
  <si>
    <t>エアロゆり</t>
    <phoneticPr fontId="1"/>
  </si>
  <si>
    <t>高林春代</t>
    <rPh sb="0" eb="2">
      <t>タカバヤシ</t>
    </rPh>
    <rPh sb="2" eb="4">
      <t>ハルヨ</t>
    </rPh>
    <phoneticPr fontId="1"/>
  </si>
  <si>
    <t>安藤信子</t>
    <rPh sb="0" eb="2">
      <t>アンドウ</t>
    </rPh>
    <rPh sb="2" eb="4">
      <t>ノブコ</t>
    </rPh>
    <phoneticPr fontId="1"/>
  </si>
  <si>
    <t>区</t>
    <rPh sb="0" eb="1">
      <t>ク</t>
    </rPh>
    <phoneticPr fontId="1"/>
  </si>
  <si>
    <t>エアロ土筆会</t>
    <rPh sb="3" eb="5">
      <t>ツクシ</t>
    </rPh>
    <rPh sb="5" eb="6">
      <t>カイ</t>
    </rPh>
    <phoneticPr fontId="1"/>
  </si>
  <si>
    <t>西川ひろ子</t>
    <rPh sb="0" eb="2">
      <t>ニシカワ</t>
    </rPh>
    <rPh sb="4" eb="5">
      <t>コ</t>
    </rPh>
    <phoneticPr fontId="1"/>
  </si>
  <si>
    <t>エアロたんぽぽ</t>
    <phoneticPr fontId="1"/>
  </si>
  <si>
    <t>木村和子</t>
    <rPh sb="0" eb="2">
      <t>キムラ</t>
    </rPh>
    <rPh sb="2" eb="4">
      <t>カズコ</t>
    </rPh>
    <phoneticPr fontId="1"/>
  </si>
  <si>
    <t>木村和子</t>
    <rPh sb="0" eb="4">
      <t>キムラカズコ</t>
    </rPh>
    <phoneticPr fontId="1"/>
  </si>
  <si>
    <t>エアロすみれ</t>
    <phoneticPr fontId="1"/>
  </si>
  <si>
    <t>豊田康江</t>
    <rPh sb="0" eb="2">
      <t>トヨダ</t>
    </rPh>
    <rPh sb="2" eb="4">
      <t>ヤスエ</t>
    </rPh>
    <phoneticPr fontId="1"/>
  </si>
  <si>
    <t>久保泰子</t>
    <rPh sb="0" eb="2">
      <t>クボ</t>
    </rPh>
    <rPh sb="2" eb="4">
      <t>ヤスコ</t>
    </rPh>
    <phoneticPr fontId="1"/>
  </si>
  <si>
    <t>エアロモンステラ</t>
    <phoneticPr fontId="1"/>
  </si>
  <si>
    <t>柏谷規子</t>
    <rPh sb="0" eb="2">
      <t>カシワヤ</t>
    </rPh>
    <rPh sb="2" eb="3">
      <t>ノリ</t>
    </rPh>
    <rPh sb="3" eb="4">
      <t>コ</t>
    </rPh>
    <phoneticPr fontId="1"/>
  </si>
  <si>
    <t>エアロひまわり</t>
    <phoneticPr fontId="1"/>
  </si>
  <si>
    <t>西野悦子</t>
    <rPh sb="0" eb="2">
      <t>ニシノ</t>
    </rPh>
    <rPh sb="2" eb="4">
      <t>エツコ</t>
    </rPh>
    <phoneticPr fontId="1"/>
  </si>
  <si>
    <t>文京区計</t>
    <rPh sb="0" eb="3">
      <t>ブンキョウク</t>
    </rPh>
    <rPh sb="3" eb="4">
      <t>ケイ</t>
    </rPh>
    <phoneticPr fontId="1"/>
  </si>
  <si>
    <t>文</t>
    <rPh sb="0" eb="1">
      <t>ブン</t>
    </rPh>
    <phoneticPr fontId="1"/>
  </si>
  <si>
    <t>京</t>
    <rPh sb="0" eb="1">
      <t>キョウ</t>
    </rPh>
    <phoneticPr fontId="1"/>
  </si>
  <si>
    <t>グリーンホール</t>
    <phoneticPr fontId="1"/>
  </si>
  <si>
    <t>仲町地域センター</t>
    <rPh sb="0" eb="2">
      <t>ナカチョウ</t>
    </rPh>
    <rPh sb="2" eb="4">
      <t>チイキ</t>
    </rPh>
    <phoneticPr fontId="1"/>
  </si>
  <si>
    <t>清水地域センター</t>
    <rPh sb="0" eb="2">
      <t>シミズ</t>
    </rPh>
    <rPh sb="2" eb="4">
      <t>チイキ</t>
    </rPh>
    <phoneticPr fontId="1"/>
  </si>
  <si>
    <t>徳丸地域ｾﾝﾀｰ・きたのﾎｰﾙ</t>
    <rPh sb="0" eb="2">
      <t>トクマル</t>
    </rPh>
    <rPh sb="2" eb="4">
      <t>チイキ</t>
    </rPh>
    <phoneticPr fontId="1"/>
  </si>
  <si>
    <t>中台ふれあい館エアロビ</t>
    <rPh sb="0" eb="2">
      <t>ナ</t>
    </rPh>
    <rPh sb="6" eb="7">
      <t>カン</t>
    </rPh>
    <phoneticPr fontId="1"/>
  </si>
  <si>
    <t>高島平ふれあい館</t>
    <rPh sb="0" eb="3">
      <t>タ</t>
    </rPh>
    <rPh sb="7" eb="8">
      <t>カン</t>
    </rPh>
    <phoneticPr fontId="1"/>
  </si>
  <si>
    <t>板老連　女性支部</t>
    <rPh sb="0" eb="1">
      <t>イタ</t>
    </rPh>
    <rPh sb="1" eb="2">
      <t>ロウ</t>
    </rPh>
    <rPh sb="2" eb="3">
      <t>レン</t>
    </rPh>
    <rPh sb="4" eb="6">
      <t>ジョセイ</t>
    </rPh>
    <rPh sb="6" eb="8">
      <t>シブ</t>
    </rPh>
    <phoneticPr fontId="1"/>
  </si>
  <si>
    <t>板老連　12支部</t>
    <rPh sb="0" eb="1">
      <t>イタ</t>
    </rPh>
    <rPh sb="1" eb="2">
      <t>ロウ</t>
    </rPh>
    <rPh sb="2" eb="3">
      <t>レン</t>
    </rPh>
    <rPh sb="6" eb="8">
      <t>シブ</t>
    </rPh>
    <rPh sb="7" eb="8">
      <t>ブ</t>
    </rPh>
    <phoneticPr fontId="1"/>
  </si>
  <si>
    <t>和田たか子</t>
    <rPh sb="0" eb="2">
      <t>ワダ</t>
    </rPh>
    <rPh sb="4" eb="5">
      <t>コ</t>
    </rPh>
    <phoneticPr fontId="1"/>
  </si>
  <si>
    <t>サークル葵</t>
    <rPh sb="4" eb="5">
      <t>アオイ</t>
    </rPh>
    <phoneticPr fontId="1"/>
  </si>
  <si>
    <t>芳賀一恵</t>
    <rPh sb="0" eb="2">
      <t>ハガ</t>
    </rPh>
    <rPh sb="2" eb="4">
      <t>カズエ</t>
    </rPh>
    <phoneticPr fontId="1"/>
  </si>
  <si>
    <t>木村久美子</t>
    <rPh sb="0" eb="2">
      <t>キムラ</t>
    </rPh>
    <rPh sb="2" eb="5">
      <t>クミコ</t>
    </rPh>
    <phoneticPr fontId="1"/>
  </si>
  <si>
    <t>ひまわり健康体操</t>
    <rPh sb="4" eb="6">
      <t>ケンコウ</t>
    </rPh>
    <rPh sb="6" eb="8">
      <t>タイソウ</t>
    </rPh>
    <phoneticPr fontId="1"/>
  </si>
  <si>
    <t>辻　精子</t>
    <rPh sb="0" eb="1">
      <t>ツジ</t>
    </rPh>
    <rPh sb="2" eb="4">
      <t>セイコ</t>
    </rPh>
    <phoneticPr fontId="1"/>
  </si>
  <si>
    <t>板</t>
    <rPh sb="0" eb="1">
      <t>イタ</t>
    </rPh>
    <phoneticPr fontId="1"/>
  </si>
  <si>
    <t>橋</t>
    <rPh sb="0" eb="1">
      <t>ハシ</t>
    </rPh>
    <phoneticPr fontId="1"/>
  </si>
  <si>
    <t>区</t>
    <rPh sb="0" eb="1">
      <t>ク</t>
    </rPh>
    <phoneticPr fontId="1"/>
  </si>
  <si>
    <t>板橋区計</t>
    <rPh sb="0" eb="3">
      <t>イタバシク</t>
    </rPh>
    <rPh sb="3" eb="4">
      <t>ケイ</t>
    </rPh>
    <phoneticPr fontId="1"/>
  </si>
  <si>
    <t>中高年元気クラブ</t>
    <rPh sb="0" eb="3">
      <t>チュウコウネン</t>
    </rPh>
    <rPh sb="3" eb="5">
      <t>ゲンキ</t>
    </rPh>
    <phoneticPr fontId="1"/>
  </si>
  <si>
    <t>中高年健康クラブ</t>
    <rPh sb="0" eb="3">
      <t>チュウコウネン</t>
    </rPh>
    <rPh sb="3" eb="5">
      <t>ケンコウ</t>
    </rPh>
    <phoneticPr fontId="1"/>
  </si>
  <si>
    <t>仲よし会</t>
    <rPh sb="0" eb="1">
      <t>ナカ</t>
    </rPh>
    <rPh sb="3" eb="4">
      <t>カイ</t>
    </rPh>
    <phoneticPr fontId="1"/>
  </si>
  <si>
    <t>領寿会女性部</t>
    <rPh sb="0" eb="1">
      <t>リョウ</t>
    </rPh>
    <rPh sb="1" eb="2">
      <t>コトブキ</t>
    </rPh>
    <rPh sb="2" eb="3">
      <t>カイ</t>
    </rPh>
    <rPh sb="3" eb="5">
      <t>ジョセイ</t>
    </rPh>
    <rPh sb="5" eb="6">
      <t>ブ</t>
    </rPh>
    <phoneticPr fontId="1"/>
  </si>
  <si>
    <t>古谷勝子</t>
  </si>
  <si>
    <t>岡村俊子</t>
    <rPh sb="0" eb="2">
      <t>オカムラ</t>
    </rPh>
    <rPh sb="2" eb="4">
      <t>トシコ</t>
    </rPh>
    <phoneticPr fontId="1"/>
  </si>
  <si>
    <t>武井好子</t>
    <rPh sb="0" eb="2">
      <t>タケイ</t>
    </rPh>
    <rPh sb="2" eb="4">
      <t>ヨシコ</t>
    </rPh>
    <phoneticPr fontId="1"/>
  </si>
  <si>
    <t>古谷勝子</t>
    <phoneticPr fontId="1"/>
  </si>
  <si>
    <t>古谷勝子</t>
    <rPh sb="0" eb="4">
      <t>フルヤカツコ</t>
    </rPh>
    <phoneticPr fontId="1"/>
  </si>
  <si>
    <t>シニアエアロビ教室</t>
    <rPh sb="7" eb="9">
      <t>キョウシツ</t>
    </rPh>
    <phoneticPr fontId="1"/>
  </si>
  <si>
    <t>来須文江</t>
    <rPh sb="0" eb="2">
      <t>クルス</t>
    </rPh>
    <rPh sb="2" eb="4">
      <t>フミエ</t>
    </rPh>
    <phoneticPr fontId="1"/>
  </si>
  <si>
    <t>野口元治</t>
    <rPh sb="0" eb="2">
      <t>ノグチ</t>
    </rPh>
    <rPh sb="2" eb="4">
      <t>モトジ</t>
    </rPh>
    <phoneticPr fontId="1"/>
  </si>
  <si>
    <t>シルバー会</t>
    <rPh sb="4" eb="5">
      <t>カイ</t>
    </rPh>
    <phoneticPr fontId="1"/>
  </si>
  <si>
    <t>倉田　静</t>
    <rPh sb="0" eb="2">
      <t>クラタ</t>
    </rPh>
    <rPh sb="3" eb="4">
      <t>シズカ</t>
    </rPh>
    <phoneticPr fontId="1"/>
  </si>
  <si>
    <t>鈴木美恵子</t>
    <rPh sb="0" eb="2">
      <t>スズキ</t>
    </rPh>
    <rPh sb="2" eb="5">
      <t>ミエコ</t>
    </rPh>
    <phoneticPr fontId="1"/>
  </si>
  <si>
    <t>川</t>
    <rPh sb="0" eb="1">
      <t>カワ</t>
    </rPh>
    <phoneticPr fontId="1"/>
  </si>
  <si>
    <t>口</t>
    <rPh sb="0" eb="1">
      <t>クチ</t>
    </rPh>
    <phoneticPr fontId="1"/>
  </si>
  <si>
    <t>川　口　計</t>
    <rPh sb="0" eb="1">
      <t>カワ</t>
    </rPh>
    <rPh sb="2" eb="3">
      <t>クチ</t>
    </rPh>
    <rPh sb="4" eb="5">
      <t>ケイ</t>
    </rPh>
    <phoneticPr fontId="1"/>
  </si>
  <si>
    <t>中野浴場「新越泉」</t>
    <rPh sb="0" eb="2">
      <t>ナカノ</t>
    </rPh>
    <rPh sb="2" eb="4">
      <t>ヨクジョウ</t>
    </rPh>
    <rPh sb="5" eb="6">
      <t>シン</t>
    </rPh>
    <rPh sb="6" eb="7">
      <t>コシ</t>
    </rPh>
    <rPh sb="7" eb="8">
      <t>イズミ</t>
    </rPh>
    <phoneticPr fontId="5"/>
  </si>
  <si>
    <t>佐藤　恵子</t>
    <rPh sb="0" eb="2">
      <t>サトウ</t>
    </rPh>
    <rPh sb="3" eb="5">
      <t>ケイコ</t>
    </rPh>
    <phoneticPr fontId="5"/>
  </si>
  <si>
    <t>中野浴場組合</t>
    <rPh sb="0" eb="2">
      <t>ナカノ</t>
    </rPh>
    <rPh sb="2" eb="4">
      <t>ヨクジョウ</t>
    </rPh>
    <rPh sb="4" eb="6">
      <t>クミアイ</t>
    </rPh>
    <phoneticPr fontId="5"/>
  </si>
  <si>
    <t>上高田高齢者会館</t>
    <rPh sb="0" eb="3">
      <t>カミタカダ</t>
    </rPh>
    <rPh sb="3" eb="6">
      <t>コウレイシャ</t>
    </rPh>
    <rPh sb="6" eb="8">
      <t>カイカン</t>
    </rPh>
    <phoneticPr fontId="5"/>
  </si>
  <si>
    <t>上高田高齢者会館
運営委員会</t>
    <rPh sb="0" eb="3">
      <t>カミタカダ</t>
    </rPh>
    <rPh sb="3" eb="6">
      <t>コウレイシャ</t>
    </rPh>
    <rPh sb="6" eb="8">
      <t>カイカン</t>
    </rPh>
    <rPh sb="9" eb="11">
      <t>ウンエイ</t>
    </rPh>
    <rPh sb="11" eb="14">
      <t>イインカイ</t>
    </rPh>
    <phoneticPr fontId="5"/>
  </si>
  <si>
    <t>ダイヤビックなかの</t>
    <phoneticPr fontId="5"/>
  </si>
  <si>
    <t>地域住民(西村幸子）</t>
    <rPh sb="0" eb="2">
      <t>チイキ</t>
    </rPh>
    <rPh sb="2" eb="4">
      <t>ジュウミン</t>
    </rPh>
    <rPh sb="5" eb="7">
      <t>ニシムラ</t>
    </rPh>
    <rPh sb="7" eb="9">
      <t>サチコ</t>
    </rPh>
    <phoneticPr fontId="5"/>
  </si>
  <si>
    <t>ダイヤビック健康浴泉</t>
    <rPh sb="6" eb="8">
      <t>ケンコウ</t>
    </rPh>
    <rPh sb="8" eb="9">
      <t>ヨク</t>
    </rPh>
    <rPh sb="9" eb="10">
      <t>イズミ</t>
    </rPh>
    <phoneticPr fontId="1"/>
  </si>
  <si>
    <t>竹村和子</t>
    <rPh sb="0" eb="2">
      <t>タケムラ</t>
    </rPh>
    <rPh sb="2" eb="4">
      <t>カズコ</t>
    </rPh>
    <phoneticPr fontId="1"/>
  </si>
  <si>
    <t>中</t>
    <rPh sb="0" eb="1">
      <t>ナカ</t>
    </rPh>
    <phoneticPr fontId="1"/>
  </si>
  <si>
    <t>野</t>
    <rPh sb="0" eb="1">
      <t>ノ</t>
    </rPh>
    <phoneticPr fontId="1"/>
  </si>
  <si>
    <t>中　野　区　計</t>
    <rPh sb="0" eb="1">
      <t>ナカ</t>
    </rPh>
    <rPh sb="2" eb="3">
      <t>ノ</t>
    </rPh>
    <rPh sb="4" eb="5">
      <t>ク</t>
    </rPh>
    <rPh sb="6" eb="7">
      <t>ケイ</t>
    </rPh>
    <phoneticPr fontId="1"/>
  </si>
  <si>
    <t>ひまわり会</t>
    <rPh sb="4" eb="5">
      <t>カイ</t>
    </rPh>
    <phoneticPr fontId="1"/>
  </si>
  <si>
    <t>さつき会</t>
    <rPh sb="3" eb="4">
      <t>カイ</t>
    </rPh>
    <phoneticPr fontId="1"/>
  </si>
  <si>
    <t>健康体操あやめ会</t>
    <rPh sb="0" eb="2">
      <t>ケンコウ</t>
    </rPh>
    <rPh sb="2" eb="4">
      <t>タイソウ</t>
    </rPh>
    <rPh sb="7" eb="8">
      <t>カイ</t>
    </rPh>
    <phoneticPr fontId="1"/>
  </si>
  <si>
    <t>向後仁子</t>
    <rPh sb="0" eb="2">
      <t>コウゴ</t>
    </rPh>
    <rPh sb="2" eb="3">
      <t>ジン</t>
    </rPh>
    <rPh sb="3" eb="4">
      <t>コ</t>
    </rPh>
    <phoneticPr fontId="1"/>
  </si>
  <si>
    <t>向後仁子</t>
    <rPh sb="0" eb="4">
      <t>コウゴジンコ</t>
    </rPh>
    <phoneticPr fontId="1"/>
  </si>
  <si>
    <t>住民グループ</t>
    <rPh sb="0" eb="2">
      <t>ジュウミン</t>
    </rPh>
    <phoneticPr fontId="1"/>
  </si>
  <si>
    <t>葛</t>
    <rPh sb="0" eb="1">
      <t>クズ</t>
    </rPh>
    <phoneticPr fontId="1"/>
  </si>
  <si>
    <t>飾</t>
    <rPh sb="0" eb="1">
      <t>カザリ</t>
    </rPh>
    <phoneticPr fontId="1"/>
  </si>
  <si>
    <t>葛飾区計</t>
    <rPh sb="0" eb="3">
      <t>カツシカク</t>
    </rPh>
    <rPh sb="3" eb="4">
      <t>ケイ</t>
    </rPh>
    <phoneticPr fontId="1"/>
  </si>
  <si>
    <t>茅ケ崎浜須賀ダイヤビック教室</t>
    <rPh sb="0" eb="3">
      <t>チガサキ</t>
    </rPh>
    <rPh sb="3" eb="6">
      <t>ハマスカ</t>
    </rPh>
    <rPh sb="12" eb="14">
      <t>キョウシツ</t>
    </rPh>
    <phoneticPr fontId="1"/>
  </si>
  <si>
    <t>佐藤博子</t>
    <rPh sb="0" eb="2">
      <t>サトウ</t>
    </rPh>
    <rPh sb="2" eb="4">
      <t>ヒロコ</t>
    </rPh>
    <phoneticPr fontId="1"/>
  </si>
  <si>
    <t>浜須賀サザンシニアーズ</t>
    <rPh sb="0" eb="3">
      <t>ハマスカ</t>
    </rPh>
    <phoneticPr fontId="1"/>
  </si>
  <si>
    <t>深谷千代子</t>
    <rPh sb="0" eb="2">
      <t>フカヤ</t>
    </rPh>
    <rPh sb="2" eb="5">
      <t>チヨコ</t>
    </rPh>
    <phoneticPr fontId="1"/>
  </si>
  <si>
    <t>浜須賀会館運営委員</t>
    <rPh sb="0" eb="3">
      <t>ハマスカ</t>
    </rPh>
    <rPh sb="3" eb="5">
      <t>カイカン</t>
    </rPh>
    <rPh sb="5" eb="7">
      <t>ウンエイ</t>
    </rPh>
    <rPh sb="7" eb="9">
      <t>イイン</t>
    </rPh>
    <phoneticPr fontId="1"/>
  </si>
  <si>
    <t>地域住民サークル</t>
    <rPh sb="0" eb="2">
      <t>チイキ</t>
    </rPh>
    <rPh sb="2" eb="4">
      <t>ジュウミン</t>
    </rPh>
    <phoneticPr fontId="1"/>
  </si>
  <si>
    <t>芽</t>
    <rPh sb="0" eb="1">
      <t>メ</t>
    </rPh>
    <phoneticPr fontId="1"/>
  </si>
  <si>
    <t>ケ</t>
    <phoneticPr fontId="1"/>
  </si>
  <si>
    <t>埼</t>
    <rPh sb="0" eb="1">
      <t>サキ</t>
    </rPh>
    <phoneticPr fontId="1"/>
  </si>
  <si>
    <t>シニアエアロ教室</t>
    <rPh sb="6" eb="8">
      <t>キョウシツ</t>
    </rPh>
    <phoneticPr fontId="1"/>
  </si>
  <si>
    <t>篠原綾子</t>
    <rPh sb="0" eb="2">
      <t>シノハラ</t>
    </rPh>
    <rPh sb="2" eb="4">
      <t>アヤコ</t>
    </rPh>
    <phoneticPr fontId="1"/>
  </si>
  <si>
    <t>豊島区区民広場豊成</t>
    <rPh sb="0" eb="3">
      <t>トシマク</t>
    </rPh>
    <rPh sb="3" eb="5">
      <t>クミン</t>
    </rPh>
    <rPh sb="5" eb="7">
      <t>ヒロバ</t>
    </rPh>
    <rPh sb="7" eb="8">
      <t>トヨ</t>
    </rPh>
    <rPh sb="8" eb="9">
      <t>ナリ</t>
    </rPh>
    <phoneticPr fontId="1"/>
  </si>
  <si>
    <t>住民サークル</t>
    <rPh sb="0" eb="2">
      <t>ジュウミン</t>
    </rPh>
    <phoneticPr fontId="1"/>
  </si>
  <si>
    <t>豊</t>
    <rPh sb="0" eb="1">
      <t>トヨ</t>
    </rPh>
    <phoneticPr fontId="1"/>
  </si>
  <si>
    <t>島</t>
    <rPh sb="0" eb="1">
      <t>シマ</t>
    </rPh>
    <phoneticPr fontId="1"/>
  </si>
  <si>
    <t>区</t>
    <rPh sb="0" eb="1">
      <t>ク</t>
    </rPh>
    <phoneticPr fontId="1"/>
  </si>
  <si>
    <t>東久留米</t>
    <rPh sb="0" eb="4">
      <t>ヒガシクルメ</t>
    </rPh>
    <phoneticPr fontId="1"/>
  </si>
  <si>
    <t>シニアのための体操教室</t>
    <rPh sb="7" eb="9">
      <t>タイソウ</t>
    </rPh>
    <rPh sb="9" eb="11">
      <t>キョウシツ</t>
    </rPh>
    <phoneticPr fontId="1"/>
  </si>
  <si>
    <t>中里せつ子</t>
    <rPh sb="0" eb="2">
      <t>ナカサト</t>
    </rPh>
    <rPh sb="4" eb="5">
      <t>コ</t>
    </rPh>
    <phoneticPr fontId="1"/>
  </si>
  <si>
    <t>シニアのエアロビ神楽坂</t>
    <rPh sb="8" eb="11">
      <t>カグラザカ</t>
    </rPh>
    <phoneticPr fontId="1"/>
  </si>
  <si>
    <t>高山三恵</t>
    <rPh sb="0" eb="2">
      <t>タカヤマ</t>
    </rPh>
    <rPh sb="2" eb="4">
      <t>ミツエ</t>
    </rPh>
    <phoneticPr fontId="1"/>
  </si>
  <si>
    <t>羽佐田泰正</t>
    <rPh sb="0" eb="3">
      <t>ハサダ</t>
    </rPh>
    <rPh sb="3" eb="5">
      <t>ヤスマサ</t>
    </rPh>
    <phoneticPr fontId="1"/>
  </si>
  <si>
    <t>老人会</t>
    <rPh sb="0" eb="3">
      <t>ロウジンカイ</t>
    </rPh>
    <phoneticPr fontId="1"/>
  </si>
  <si>
    <t>さわやか運動サロン</t>
    <rPh sb="4" eb="6">
      <t>ウンドウ</t>
    </rPh>
    <phoneticPr fontId="1"/>
  </si>
  <si>
    <t>田村明子</t>
    <rPh sb="0" eb="2">
      <t>タムラ</t>
    </rPh>
    <rPh sb="2" eb="4">
      <t>アキコ</t>
    </rPh>
    <phoneticPr fontId="1"/>
  </si>
  <si>
    <t>住民</t>
    <rPh sb="0" eb="2">
      <t>ジュウミン</t>
    </rPh>
    <phoneticPr fontId="1"/>
  </si>
  <si>
    <t>遊遊クラブ</t>
    <rPh sb="0" eb="1">
      <t>アソ</t>
    </rPh>
    <rPh sb="1" eb="2">
      <t>アソ</t>
    </rPh>
    <phoneticPr fontId="1"/>
  </si>
  <si>
    <t>緑川智恵</t>
    <rPh sb="0" eb="2">
      <t>ミドリカワ</t>
    </rPh>
    <rPh sb="2" eb="4">
      <t>チエ</t>
    </rPh>
    <phoneticPr fontId="1"/>
  </si>
  <si>
    <t>栃木</t>
    <rPh sb="0" eb="2">
      <t>トチギ</t>
    </rPh>
    <phoneticPr fontId="1"/>
  </si>
  <si>
    <t>健康体操</t>
    <rPh sb="0" eb="2">
      <t>ケンコウ</t>
    </rPh>
    <rPh sb="2" eb="4">
      <t>タイソウ</t>
    </rPh>
    <phoneticPr fontId="1"/>
  </si>
  <si>
    <t>高田英子</t>
    <rPh sb="0" eb="2">
      <t>タカダ</t>
    </rPh>
    <rPh sb="2" eb="4">
      <t>エイコ</t>
    </rPh>
    <phoneticPr fontId="1"/>
  </si>
  <si>
    <t>日限山いぶき会</t>
    <rPh sb="0" eb="3">
      <t>ヒギリヤマ</t>
    </rPh>
    <rPh sb="2" eb="3">
      <t>ヤマ</t>
    </rPh>
    <rPh sb="6" eb="7">
      <t>カイ</t>
    </rPh>
    <phoneticPr fontId="1"/>
  </si>
  <si>
    <t>シルバー体操教室</t>
    <rPh sb="4" eb="6">
      <t>タイソウ</t>
    </rPh>
    <rPh sb="6" eb="8">
      <t>キョウシツ</t>
    </rPh>
    <phoneticPr fontId="1"/>
  </si>
  <si>
    <t xml:space="preserve"> </t>
    <phoneticPr fontId="1"/>
  </si>
  <si>
    <t>ダイヤビック倶楽部</t>
    <phoneticPr fontId="11"/>
  </si>
  <si>
    <t>伊勢原市介護予防サポーターフォローアップ研修</t>
    <rPh sb="0" eb="4">
      <t>イセハラシ</t>
    </rPh>
    <rPh sb="4" eb="6">
      <t>カイゴ</t>
    </rPh>
    <rPh sb="6" eb="8">
      <t>ヨボウ</t>
    </rPh>
    <rPh sb="20" eb="22">
      <t>ケンシュウ</t>
    </rPh>
    <phoneticPr fontId="5"/>
  </si>
  <si>
    <t>伊勢原市ひばり会研修会</t>
    <rPh sb="0" eb="4">
      <t>イセハラシ</t>
    </rPh>
    <rPh sb="7" eb="8">
      <t>カイ</t>
    </rPh>
    <rPh sb="8" eb="10">
      <t>ケンシュウ</t>
    </rPh>
    <rPh sb="10" eb="11">
      <t>カイ</t>
    </rPh>
    <phoneticPr fontId="5"/>
  </si>
  <si>
    <t>寺尾小学校</t>
    <rPh sb="0" eb="2">
      <t>テラオ</t>
    </rPh>
    <rPh sb="2" eb="5">
      <t>ショウガッコウ</t>
    </rPh>
    <phoneticPr fontId="11"/>
  </si>
  <si>
    <t>中野浴場大和湯</t>
    <rPh sb="0" eb="2">
      <t>ナカノ</t>
    </rPh>
    <rPh sb="2" eb="4">
      <t>ヨクジョウ</t>
    </rPh>
    <rPh sb="4" eb="6">
      <t>ヤマト</t>
    </rPh>
    <rPh sb="6" eb="7">
      <t>ユ</t>
    </rPh>
    <phoneticPr fontId="11"/>
  </si>
  <si>
    <t>中野浴場一の湯</t>
    <rPh sb="0" eb="2">
      <t>ナカノ</t>
    </rPh>
    <rPh sb="2" eb="4">
      <t>ヨクジョウ</t>
    </rPh>
    <rPh sb="4" eb="5">
      <t>イチ</t>
    </rPh>
    <rPh sb="6" eb="7">
      <t>ユ</t>
    </rPh>
    <phoneticPr fontId="11"/>
  </si>
  <si>
    <t>中野浴場たからゆ</t>
    <rPh sb="0" eb="2">
      <t>ナカノ</t>
    </rPh>
    <rPh sb="2" eb="4">
      <t>ヨクジョウ</t>
    </rPh>
    <phoneticPr fontId="11"/>
  </si>
  <si>
    <t>松寿会ダイヤビック教室</t>
    <rPh sb="0" eb="1">
      <t>マツ</t>
    </rPh>
    <rPh sb="1" eb="2">
      <t>ジュ</t>
    </rPh>
    <rPh sb="2" eb="3">
      <t>カイ</t>
    </rPh>
    <rPh sb="9" eb="11">
      <t>キョウシツ</t>
    </rPh>
    <phoneticPr fontId="5"/>
  </si>
  <si>
    <t>浜シニアエアロ</t>
    <rPh sb="0" eb="1">
      <t>ハマ</t>
    </rPh>
    <phoneticPr fontId="5"/>
  </si>
  <si>
    <t>らくらくエアロ（麻生ダイヤビック教室）</t>
    <rPh sb="8" eb="10">
      <t>アソウ</t>
    </rPh>
    <rPh sb="16" eb="18">
      <t>キョウシツ</t>
    </rPh>
    <phoneticPr fontId="5"/>
  </si>
  <si>
    <t>藤沢公民館</t>
    <phoneticPr fontId="5"/>
  </si>
  <si>
    <t>湘南あおぞら</t>
    <rPh sb="0" eb="2">
      <t>ショウナン</t>
    </rPh>
    <phoneticPr fontId="12"/>
  </si>
  <si>
    <t>りんごの森</t>
    <rPh sb="4" eb="5">
      <t>モリ</t>
    </rPh>
    <phoneticPr fontId="5"/>
  </si>
  <si>
    <t>小野寺悦子・馬本百合子</t>
    <rPh sb="0" eb="3">
      <t>オノデラ</t>
    </rPh>
    <rPh sb="3" eb="5">
      <t>エツコ</t>
    </rPh>
    <rPh sb="6" eb="7">
      <t>ウマ</t>
    </rPh>
    <rPh sb="7" eb="8">
      <t>ホン</t>
    </rPh>
    <rPh sb="8" eb="11">
      <t>ユリコ</t>
    </rPh>
    <phoneticPr fontId="13"/>
  </si>
  <si>
    <t>田原セイ・竹村和子</t>
    <rPh sb="0" eb="2">
      <t>タハラ</t>
    </rPh>
    <rPh sb="5" eb="7">
      <t>タケムラ</t>
    </rPh>
    <rPh sb="7" eb="8">
      <t>カズ</t>
    </rPh>
    <rPh sb="8" eb="9">
      <t>コ</t>
    </rPh>
    <phoneticPr fontId="11"/>
  </si>
  <si>
    <t>芳賀一恵</t>
    <phoneticPr fontId="11"/>
  </si>
  <si>
    <t>高林春代</t>
    <rPh sb="0" eb="2">
      <t>タカバヤシ</t>
    </rPh>
    <rPh sb="2" eb="4">
      <t>ハルヨ</t>
    </rPh>
    <phoneticPr fontId="11"/>
  </si>
  <si>
    <t>助川喜代子</t>
    <rPh sb="0" eb="2">
      <t>スケカワ</t>
    </rPh>
    <rPh sb="2" eb="5">
      <t>キヨコ</t>
    </rPh>
    <phoneticPr fontId="11"/>
  </si>
  <si>
    <t>高柳住子</t>
    <phoneticPr fontId="5"/>
  </si>
  <si>
    <t>佐藤博子・村田洋子・深谷千代子</t>
    <rPh sb="5" eb="7">
      <t>ムラタ</t>
    </rPh>
    <rPh sb="7" eb="9">
      <t>ヨウコ</t>
    </rPh>
    <rPh sb="10" eb="12">
      <t>フカヤ</t>
    </rPh>
    <rPh sb="12" eb="15">
      <t>チヨコ</t>
    </rPh>
    <phoneticPr fontId="5"/>
  </si>
  <si>
    <t>羽佐田恭正・高柳住子・村田洋子</t>
    <rPh sb="0" eb="1">
      <t>ハ</t>
    </rPh>
    <rPh sb="1" eb="3">
      <t>サタ</t>
    </rPh>
    <rPh sb="3" eb="5">
      <t>キョウマサ</t>
    </rPh>
    <phoneticPr fontId="5"/>
  </si>
  <si>
    <t>派遣者</t>
    <rPh sb="0" eb="2">
      <t>ハケン</t>
    </rPh>
    <rPh sb="2" eb="3">
      <t>シャ</t>
    </rPh>
    <phoneticPr fontId="1"/>
  </si>
  <si>
    <t>田原セイ・竹村和子・佐藤邦彦</t>
  </si>
  <si>
    <t>新宿シルバー人材センター</t>
    <rPh sb="0" eb="2">
      <t>シンジュク</t>
    </rPh>
    <rPh sb="6" eb="8">
      <t>ジンザイ</t>
    </rPh>
    <phoneticPr fontId="1"/>
  </si>
  <si>
    <t>尾崎光子・辻井和香恵・佐藤惠子</t>
    <rPh sb="0" eb="2">
      <t>オザキ</t>
    </rPh>
    <rPh sb="2" eb="4">
      <t>ミツコ</t>
    </rPh>
    <rPh sb="5" eb="7">
      <t>ツジイ</t>
    </rPh>
    <rPh sb="7" eb="10">
      <t>ワカエ</t>
    </rPh>
    <rPh sb="11" eb="13">
      <t>サトウ</t>
    </rPh>
    <rPh sb="13" eb="15">
      <t>ケイコ</t>
    </rPh>
    <phoneticPr fontId="1"/>
  </si>
  <si>
    <t>廣岡慶子・千早恵子・福島富代・白鳥貴美子</t>
    <rPh sb="0" eb="2">
      <t>ヒロオカ</t>
    </rPh>
    <rPh sb="2" eb="4">
      <t>ケイコ</t>
    </rPh>
    <rPh sb="5" eb="7">
      <t>チハヤ</t>
    </rPh>
    <rPh sb="7" eb="9">
      <t>ケイコ</t>
    </rPh>
    <rPh sb="10" eb="12">
      <t>フクシマ</t>
    </rPh>
    <rPh sb="12" eb="14">
      <t>トミヨ</t>
    </rPh>
    <rPh sb="15" eb="17">
      <t>シラトリ</t>
    </rPh>
    <rPh sb="17" eb="20">
      <t>キミコ</t>
    </rPh>
    <phoneticPr fontId="13"/>
  </si>
  <si>
    <t>白鳥貴美子・高柳住子・柏谷規子</t>
    <rPh sb="0" eb="2">
      <t>シラトリ</t>
    </rPh>
    <rPh sb="2" eb="5">
      <t>キミコ</t>
    </rPh>
    <rPh sb="6" eb="8">
      <t>タカヤナギ</t>
    </rPh>
    <rPh sb="8" eb="9">
      <t>ジュウ</t>
    </rPh>
    <rPh sb="9" eb="10">
      <t>コ</t>
    </rPh>
    <rPh sb="11" eb="13">
      <t>カシワヤ</t>
    </rPh>
    <rPh sb="13" eb="14">
      <t>ノリ</t>
    </rPh>
    <rPh sb="14" eb="15">
      <t>コ</t>
    </rPh>
    <phoneticPr fontId="5"/>
  </si>
  <si>
    <t>自主</t>
    <rPh sb="0" eb="2">
      <t>ジシュ</t>
    </rPh>
    <phoneticPr fontId="5"/>
  </si>
  <si>
    <t>その他の自主グループ計</t>
    <rPh sb="2" eb="3">
      <t>タ</t>
    </rPh>
    <rPh sb="4" eb="6">
      <t>ジシュ</t>
    </rPh>
    <rPh sb="10" eb="11">
      <t>ケイ</t>
    </rPh>
    <phoneticPr fontId="1"/>
  </si>
  <si>
    <t>参加者の属性</t>
    <rPh sb="0" eb="3">
      <t>サンカシャ</t>
    </rPh>
    <rPh sb="4" eb="6">
      <t>ゾクセイ</t>
    </rPh>
    <phoneticPr fontId="1"/>
  </si>
  <si>
    <t>会館利用者</t>
    <rPh sb="0" eb="2">
      <t>カイカン</t>
    </rPh>
    <rPh sb="2" eb="5">
      <t>リヨウシャ</t>
    </rPh>
    <phoneticPr fontId="1"/>
  </si>
  <si>
    <t>幸区ふれあい体操健康つくり講座</t>
    <rPh sb="0" eb="2">
      <t>サイワイク</t>
    </rPh>
    <rPh sb="6" eb="8">
      <t>タイソウ</t>
    </rPh>
    <rPh sb="8" eb="10">
      <t>ケンコウ</t>
    </rPh>
    <rPh sb="13" eb="15">
      <t>コウザ</t>
    </rPh>
    <phoneticPr fontId="1"/>
  </si>
  <si>
    <t>豊島在住DAA会員</t>
    <rPh sb="0" eb="2">
      <t>トシマ</t>
    </rPh>
    <rPh sb="2" eb="4">
      <t>ザイジュウ</t>
    </rPh>
    <rPh sb="7" eb="9">
      <t>カイイン</t>
    </rPh>
    <phoneticPr fontId="1"/>
  </si>
  <si>
    <t>綱島上町つくしの会</t>
    <rPh sb="0" eb="4">
      <t>ツナシマカミチョウ</t>
    </rPh>
    <rPh sb="8" eb="9">
      <t>カイ</t>
    </rPh>
    <phoneticPr fontId="1"/>
  </si>
  <si>
    <t>つくしの会会員</t>
    <rPh sb="4" eb="5">
      <t>カイ</t>
    </rPh>
    <rPh sb="5" eb="7">
      <t>カイイン</t>
    </rPh>
    <phoneticPr fontId="1"/>
  </si>
  <si>
    <t>江戸川区医師会一之江熟年相談室</t>
    <rPh sb="0" eb="4">
      <t>エドガワク</t>
    </rPh>
    <rPh sb="4" eb="7">
      <t>イシカイ</t>
    </rPh>
    <rPh sb="7" eb="10">
      <t>イチノエ</t>
    </rPh>
    <rPh sb="10" eb="12">
      <t>ジュクネン</t>
    </rPh>
    <rPh sb="12" eb="15">
      <t>ソウダンシツ</t>
    </rPh>
    <phoneticPr fontId="5"/>
  </si>
  <si>
    <t>相談室登録者</t>
    <rPh sb="0" eb="3">
      <t>ソウダンシツ</t>
    </rPh>
    <rPh sb="3" eb="5">
      <t>トウロク</t>
    </rPh>
    <rPh sb="5" eb="6">
      <t>シャ</t>
    </rPh>
    <phoneticPr fontId="1"/>
  </si>
  <si>
    <t>昭和浴場</t>
    <rPh sb="0" eb="2">
      <t>ショウワ</t>
    </rPh>
    <rPh sb="2" eb="4">
      <t>ヨクジョウ</t>
    </rPh>
    <phoneticPr fontId="1"/>
  </si>
  <si>
    <t>高野勝江</t>
    <rPh sb="0" eb="2">
      <t>タカノ</t>
    </rPh>
    <rPh sb="2" eb="4">
      <t>カツエ</t>
    </rPh>
    <phoneticPr fontId="1"/>
  </si>
  <si>
    <t>加藤テヨ</t>
    <rPh sb="0" eb="2">
      <t>カトウ</t>
    </rPh>
    <phoneticPr fontId="1"/>
  </si>
  <si>
    <t>1教室名</t>
    <rPh sb="1" eb="3">
      <t>キョウシツ</t>
    </rPh>
    <rPh sb="3" eb="4">
      <t>メイ</t>
    </rPh>
    <phoneticPr fontId="1"/>
  </si>
  <si>
    <t>教室所在地</t>
    <rPh sb="0" eb="2">
      <t>キョウシツ</t>
    </rPh>
    <rPh sb="2" eb="5">
      <t>ショザイチ</t>
    </rPh>
    <phoneticPr fontId="1"/>
  </si>
  <si>
    <t>参加者総数</t>
    <rPh sb="0" eb="3">
      <t>サンカシャ</t>
    </rPh>
    <rPh sb="3" eb="4">
      <t>ソウ</t>
    </rPh>
    <rPh sb="4" eb="5">
      <t>スウ</t>
    </rPh>
    <phoneticPr fontId="1"/>
  </si>
  <si>
    <t>高森、すみだ自治会館</t>
    <rPh sb="0" eb="2">
      <t>タカモリ</t>
    </rPh>
    <rPh sb="6" eb="8">
      <t>ジチ</t>
    </rPh>
    <rPh sb="8" eb="10">
      <t>カイカン</t>
    </rPh>
    <phoneticPr fontId="1"/>
  </si>
  <si>
    <t>沼目、つきみ野児童館</t>
    <rPh sb="0" eb="2">
      <t>ヌマメ</t>
    </rPh>
    <rPh sb="6" eb="7">
      <t>ノ</t>
    </rPh>
    <rPh sb="7" eb="10">
      <t>ジドウカン</t>
    </rPh>
    <phoneticPr fontId="1"/>
  </si>
  <si>
    <r>
      <t>串橋、</t>
    </r>
    <r>
      <rPr>
        <sz val="8"/>
        <color theme="1"/>
        <rFont val="游ゴシック"/>
        <family val="3"/>
        <charset val="128"/>
        <scheme val="minor"/>
      </rPr>
      <t>自治会宮の根集会所</t>
    </r>
    <rPh sb="0" eb="2">
      <t>クシハシ</t>
    </rPh>
    <rPh sb="3" eb="6">
      <t>ジチカイ</t>
    </rPh>
    <rPh sb="6" eb="7">
      <t>ミヤ</t>
    </rPh>
    <rPh sb="8" eb="9">
      <t>ネ</t>
    </rPh>
    <rPh sb="9" eb="11">
      <t>シュウカイ</t>
    </rPh>
    <rPh sb="11" eb="12">
      <t>ジョ</t>
    </rPh>
    <phoneticPr fontId="1"/>
  </si>
  <si>
    <t>石田、石田西集会所</t>
    <rPh sb="0" eb="2">
      <t>イシダ</t>
    </rPh>
    <rPh sb="3" eb="5">
      <t>イシダ</t>
    </rPh>
    <rPh sb="5" eb="6">
      <t>ニシ</t>
    </rPh>
    <rPh sb="6" eb="8">
      <t>シュウカイ</t>
    </rPh>
    <rPh sb="8" eb="9">
      <t>ジョ</t>
    </rPh>
    <phoneticPr fontId="1"/>
  </si>
  <si>
    <t>岡崎、岡崎福祉館</t>
    <rPh sb="0" eb="2">
      <t>オカザキ</t>
    </rPh>
    <rPh sb="3" eb="5">
      <t>オカザキ</t>
    </rPh>
    <rPh sb="5" eb="7">
      <t>フクシ</t>
    </rPh>
    <rPh sb="7" eb="8">
      <t>カン</t>
    </rPh>
    <phoneticPr fontId="1"/>
  </si>
  <si>
    <t>坂戸、坂戸公会堂</t>
    <rPh sb="0" eb="2">
      <t>サカド</t>
    </rPh>
    <rPh sb="3" eb="5">
      <t>サカド</t>
    </rPh>
    <rPh sb="5" eb="8">
      <t>コウカイドウ</t>
    </rPh>
    <phoneticPr fontId="1"/>
  </si>
  <si>
    <t>東成瀬、成瀬コミュニティ</t>
    <rPh sb="0" eb="1">
      <t>ヒガシ</t>
    </rPh>
    <rPh sb="1" eb="3">
      <t>ナルセ</t>
    </rPh>
    <rPh sb="4" eb="6">
      <t>ナルセ</t>
    </rPh>
    <phoneticPr fontId="1"/>
  </si>
  <si>
    <t>上粕谷、石倉福祉館</t>
    <rPh sb="0" eb="1">
      <t>カミ</t>
    </rPh>
    <rPh sb="1" eb="3">
      <t>カスヤ</t>
    </rPh>
    <rPh sb="4" eb="6">
      <t>イシクラ</t>
    </rPh>
    <rPh sb="6" eb="8">
      <t>フクシ</t>
    </rPh>
    <rPh sb="8" eb="9">
      <t>カン</t>
    </rPh>
    <phoneticPr fontId="1"/>
  </si>
  <si>
    <t>下小稲葉、小稲葉児童館</t>
    <rPh sb="0" eb="1">
      <t>シタ</t>
    </rPh>
    <rPh sb="1" eb="4">
      <t>コイナバ</t>
    </rPh>
    <rPh sb="5" eb="8">
      <t>コイナバ</t>
    </rPh>
    <rPh sb="8" eb="11">
      <t>ジドウカン</t>
    </rPh>
    <phoneticPr fontId="1"/>
  </si>
  <si>
    <t>桜台、大原児童館</t>
    <rPh sb="0" eb="2">
      <t>サクラダイ</t>
    </rPh>
    <rPh sb="3" eb="5">
      <t>オオハラ</t>
    </rPh>
    <rPh sb="5" eb="8">
      <t>ジドウカン</t>
    </rPh>
    <phoneticPr fontId="1"/>
  </si>
  <si>
    <t>沼目、東沼目会館</t>
    <rPh sb="0" eb="2">
      <t>ヌマメ</t>
    </rPh>
    <rPh sb="3" eb="4">
      <t>ヒガシ</t>
    </rPh>
    <rPh sb="4" eb="6">
      <t>ヌマメ</t>
    </rPh>
    <rPh sb="6" eb="8">
      <t>カイカン</t>
    </rPh>
    <phoneticPr fontId="1"/>
  </si>
  <si>
    <t>沼目、東沼目会館</t>
    <rPh sb="0" eb="2">
      <t>ヌマメ</t>
    </rPh>
    <rPh sb="3" eb="6">
      <t>ヒガシヌマメ</t>
    </rPh>
    <rPh sb="6" eb="8">
      <t>カイカン</t>
    </rPh>
    <phoneticPr fontId="1"/>
  </si>
  <si>
    <t>池端、池端福祉館</t>
    <rPh sb="0" eb="2">
      <t>イケハタ</t>
    </rPh>
    <rPh sb="3" eb="5">
      <t>イケハタ</t>
    </rPh>
    <rPh sb="5" eb="7">
      <t>フクシ</t>
    </rPh>
    <rPh sb="7" eb="8">
      <t>カン</t>
    </rPh>
    <phoneticPr fontId="1"/>
  </si>
  <si>
    <t>笠窪、笠窪公民館</t>
    <rPh sb="0" eb="2">
      <t>カサクボ</t>
    </rPh>
    <rPh sb="3" eb="5">
      <t>カサクボ</t>
    </rPh>
    <rPh sb="5" eb="8">
      <t>コウミンカン</t>
    </rPh>
    <phoneticPr fontId="1"/>
  </si>
  <si>
    <t>坪ノ内、比々多公民館</t>
    <rPh sb="0" eb="1">
      <t>ツボ</t>
    </rPh>
    <rPh sb="2" eb="3">
      <t>ウチ</t>
    </rPh>
    <rPh sb="4" eb="7">
      <t>ヒビタ</t>
    </rPh>
    <rPh sb="7" eb="10">
      <t>コウミンカン</t>
    </rPh>
    <phoneticPr fontId="1"/>
  </si>
  <si>
    <t>下谷、下谷児童館</t>
    <rPh sb="0" eb="2">
      <t>シタヤ</t>
    </rPh>
    <rPh sb="3" eb="5">
      <t>シタヤ</t>
    </rPh>
    <rPh sb="5" eb="8">
      <t>ジドウカン</t>
    </rPh>
    <phoneticPr fontId="1"/>
  </si>
  <si>
    <t>八幡台テラスハウス集会所</t>
    <rPh sb="0" eb="2">
      <t>ヤワタ</t>
    </rPh>
    <rPh sb="2" eb="3">
      <t>ダイ</t>
    </rPh>
    <rPh sb="9" eb="11">
      <t>シュウカイ</t>
    </rPh>
    <rPh sb="11" eb="12">
      <t>ジョ</t>
    </rPh>
    <phoneticPr fontId="1"/>
  </si>
  <si>
    <t>東大竹,伊勢原南公民館</t>
    <rPh sb="0" eb="1">
      <t>ヒガシ</t>
    </rPh>
    <rPh sb="1" eb="3">
      <t>オオタケ</t>
    </rPh>
    <rPh sb="4" eb="7">
      <t>イセハラ</t>
    </rPh>
    <rPh sb="7" eb="8">
      <t>ミナミ</t>
    </rPh>
    <rPh sb="8" eb="11">
      <t>コウミンカン</t>
    </rPh>
    <phoneticPr fontId="1"/>
  </si>
  <si>
    <t>伊勢原伊勢原シティプラザ</t>
    <rPh sb="0" eb="3">
      <t>イセハラ</t>
    </rPh>
    <rPh sb="3" eb="6">
      <t>イセハラ</t>
    </rPh>
    <phoneticPr fontId="1"/>
  </si>
  <si>
    <t>高森、あかね台会館</t>
    <rPh sb="0" eb="2">
      <t>タカモリ</t>
    </rPh>
    <rPh sb="6" eb="7">
      <t>ダイ</t>
    </rPh>
    <rPh sb="7" eb="9">
      <t>カイカン</t>
    </rPh>
    <phoneticPr fontId="1"/>
  </si>
  <si>
    <t>三宮、木津根橋会館</t>
    <rPh sb="0" eb="2">
      <t>サンノミヤ</t>
    </rPh>
    <rPh sb="3" eb="4">
      <t>キ</t>
    </rPh>
    <rPh sb="4" eb="5">
      <t>ツ</t>
    </rPh>
    <rPh sb="5" eb="7">
      <t>ネハシ</t>
    </rPh>
    <rPh sb="7" eb="9">
      <t>カイカン</t>
    </rPh>
    <phoneticPr fontId="1"/>
  </si>
  <si>
    <t>東大竹、八幡台集会所</t>
    <rPh sb="0" eb="1">
      <t>ヒガシ</t>
    </rPh>
    <rPh sb="1" eb="3">
      <t>オオタケ</t>
    </rPh>
    <rPh sb="4" eb="6">
      <t>ヤワタ</t>
    </rPh>
    <rPh sb="6" eb="7">
      <t>ダイ</t>
    </rPh>
    <rPh sb="7" eb="9">
      <t>シュウカイ</t>
    </rPh>
    <rPh sb="9" eb="10">
      <t>ジョ</t>
    </rPh>
    <phoneticPr fontId="1"/>
  </si>
  <si>
    <t>板戸,板戸第一自治会館</t>
    <rPh sb="0" eb="2">
      <t>イタド</t>
    </rPh>
    <rPh sb="3" eb="5">
      <t>イタド</t>
    </rPh>
    <rPh sb="5" eb="7">
      <t>ダイイチ</t>
    </rPh>
    <rPh sb="7" eb="9">
      <t>ジチ</t>
    </rPh>
    <rPh sb="9" eb="11">
      <t>カイカン</t>
    </rPh>
    <phoneticPr fontId="1"/>
  </si>
  <si>
    <t>たんぽぽ体操クラブ</t>
    <rPh sb="4" eb="6">
      <t>タイソウ</t>
    </rPh>
    <phoneticPr fontId="1"/>
  </si>
  <si>
    <t>高森、小金塚集会所</t>
    <rPh sb="0" eb="2">
      <t>タカモリ</t>
    </rPh>
    <rPh sb="3" eb="4">
      <t>コ</t>
    </rPh>
    <rPh sb="4" eb="6">
      <t>カネヅカ</t>
    </rPh>
    <rPh sb="6" eb="9">
      <t>シュウカイジョ</t>
    </rPh>
    <phoneticPr fontId="1"/>
  </si>
  <si>
    <t>桜台、南コミュニティセ</t>
    <rPh sb="0" eb="2">
      <t>サクラダイ</t>
    </rPh>
    <rPh sb="3" eb="4">
      <t>ミナミ</t>
    </rPh>
    <phoneticPr fontId="1"/>
  </si>
  <si>
    <t>善波、善波児童館</t>
    <rPh sb="0" eb="1">
      <t>ゼン</t>
    </rPh>
    <rPh sb="1" eb="2">
      <t>ナミ</t>
    </rPh>
    <rPh sb="3" eb="4">
      <t>ゼン</t>
    </rPh>
    <rPh sb="4" eb="5">
      <t>ナミ</t>
    </rPh>
    <rPh sb="5" eb="8">
      <t>ジドウカン</t>
    </rPh>
    <phoneticPr fontId="1"/>
  </si>
  <si>
    <t>三宮,もくれん館（民家）</t>
    <rPh sb="0" eb="2">
      <t>サンノミヤ</t>
    </rPh>
    <rPh sb="7" eb="8">
      <t>カン</t>
    </rPh>
    <rPh sb="9" eb="11">
      <t>ミンカ</t>
    </rPh>
    <phoneticPr fontId="1"/>
  </si>
  <si>
    <t>下落合、下落合公民館</t>
    <rPh sb="0" eb="3">
      <t>シモオチアイ</t>
    </rPh>
    <rPh sb="4" eb="7">
      <t>シモオチアイ</t>
    </rPh>
    <rPh sb="7" eb="10">
      <t>コウミンカン</t>
    </rPh>
    <phoneticPr fontId="1"/>
  </si>
  <si>
    <t>下落合、南落合公民館</t>
    <rPh sb="0" eb="3">
      <t>シモオチアイ</t>
    </rPh>
    <rPh sb="4" eb="5">
      <t>ミナミ</t>
    </rPh>
    <rPh sb="5" eb="7">
      <t>オチアイ</t>
    </rPh>
    <rPh sb="7" eb="10">
      <t>コウミンカン</t>
    </rPh>
    <phoneticPr fontId="1"/>
  </si>
  <si>
    <t>坂戸、中央公民館</t>
    <rPh sb="0" eb="2">
      <t>サカド</t>
    </rPh>
    <rPh sb="3" eb="5">
      <t>チュウオウ</t>
    </rPh>
    <rPh sb="5" eb="8">
      <t>コウミンカン</t>
    </rPh>
    <phoneticPr fontId="1"/>
  </si>
  <si>
    <t>上粕谷3時間デイサービス</t>
    <rPh sb="0" eb="1">
      <t>カミ</t>
    </rPh>
    <rPh sb="1" eb="3">
      <t>カスヤ</t>
    </rPh>
    <rPh sb="4" eb="6">
      <t>ジカン</t>
    </rPh>
    <phoneticPr fontId="1"/>
  </si>
  <si>
    <t>伊勢原市体育館</t>
    <rPh sb="0" eb="3">
      <t>イセハラ</t>
    </rPh>
    <rPh sb="3" eb="4">
      <t>シ</t>
    </rPh>
    <rPh sb="4" eb="7">
      <t>タイイクカン</t>
    </rPh>
    <phoneticPr fontId="1"/>
  </si>
  <si>
    <t>久保田直子</t>
    <rPh sb="0" eb="3">
      <t>クボタ</t>
    </rPh>
    <rPh sb="3" eb="5">
      <t>ナオコ</t>
    </rPh>
    <phoneticPr fontId="1"/>
  </si>
  <si>
    <t>板橋区シルバー人材センター</t>
    <rPh sb="0" eb="3">
      <t>イタバシク</t>
    </rPh>
    <rPh sb="7" eb="9">
      <t>ジンザイ</t>
    </rPh>
    <phoneticPr fontId="1"/>
  </si>
  <si>
    <t>アクティオ(株）</t>
    <rPh sb="6" eb="7">
      <t>カブ</t>
    </rPh>
    <phoneticPr fontId="1"/>
  </si>
  <si>
    <t>老人クラブ連合女性部</t>
    <rPh sb="0" eb="2">
      <t>ロウジン</t>
    </rPh>
    <rPh sb="5" eb="7">
      <t>レンゴウ</t>
    </rPh>
    <rPh sb="7" eb="9">
      <t>ジョセイ</t>
    </rPh>
    <rPh sb="9" eb="10">
      <t>ブ</t>
    </rPh>
    <phoneticPr fontId="1"/>
  </si>
  <si>
    <t>老人クラブ連合12支部</t>
    <rPh sb="0" eb="2">
      <t>ロウジン</t>
    </rPh>
    <rPh sb="5" eb="7">
      <t>レンゴウ</t>
    </rPh>
    <rPh sb="9" eb="11">
      <t>シブ</t>
    </rPh>
    <phoneticPr fontId="1"/>
  </si>
  <si>
    <t>サロンローヤルコーポ</t>
    <phoneticPr fontId="1"/>
  </si>
  <si>
    <t>ﾄｰｶﾝﾏﾝｼｮﾝ加賀</t>
    <phoneticPr fontId="1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</si>
  <si>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</si>
  <si>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</si>
  <si>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30年度合計</t>
    <rPh sb="2" eb="4">
      <t>ネンド</t>
    </rPh>
    <rPh sb="4" eb="6">
      <t>ゴウケイ</t>
    </rPh>
    <phoneticPr fontId="1"/>
  </si>
  <si>
    <t>参考下期</t>
    <rPh sb="0" eb="2">
      <t>サンコウ</t>
    </rPh>
    <rPh sb="2" eb="4">
      <t>シモキ</t>
    </rPh>
    <phoneticPr fontId="1"/>
  </si>
  <si>
    <t>平成30年度自主グループ</t>
    <rPh sb="0" eb="2">
      <t>ヘイセイ</t>
    </rPh>
    <rPh sb="4" eb="6">
      <t>ネンド</t>
    </rPh>
    <rPh sb="6" eb="8">
      <t>ジシュ</t>
    </rPh>
    <phoneticPr fontId="1"/>
  </si>
  <si>
    <t>1回当男性参加者</t>
    <rPh sb="1" eb="2">
      <t>カイ</t>
    </rPh>
    <rPh sb="2" eb="3">
      <t>アタ</t>
    </rPh>
    <rPh sb="3" eb="5">
      <t>ダンセイ</t>
    </rPh>
    <rPh sb="5" eb="7">
      <t>サンカ</t>
    </rPh>
    <rPh sb="7" eb="8">
      <t>シャ</t>
    </rPh>
    <phoneticPr fontId="1"/>
  </si>
  <si>
    <t>根津、不忍通りふれあい館</t>
    <rPh sb="0" eb="2">
      <t>ネズ</t>
    </rPh>
    <rPh sb="3" eb="6">
      <t>シノバズドオ</t>
    </rPh>
    <rPh sb="11" eb="12">
      <t>カン</t>
    </rPh>
    <phoneticPr fontId="1"/>
  </si>
  <si>
    <t>春日、文京シビックホール</t>
    <rPh sb="0" eb="2">
      <t>カスガ</t>
    </rPh>
    <rPh sb="3" eb="5">
      <t>ブンキョウ</t>
    </rPh>
    <phoneticPr fontId="1"/>
  </si>
  <si>
    <t>大塚、区,アカデミー音羽</t>
    <rPh sb="0" eb="2">
      <t>オオツカ</t>
    </rPh>
    <rPh sb="3" eb="4">
      <t>ク</t>
    </rPh>
    <rPh sb="10" eb="12">
      <t>オトワ</t>
    </rPh>
    <phoneticPr fontId="1"/>
  </si>
  <si>
    <t>小日向、福祉セ,江戸川橋</t>
    <rPh sb="0" eb="3">
      <t>コビナタ</t>
    </rPh>
    <rPh sb="4" eb="6">
      <t>フクシ</t>
    </rPh>
    <rPh sb="8" eb="12">
      <t>エドガワバシ</t>
    </rPh>
    <phoneticPr fontId="1"/>
  </si>
  <si>
    <t>春日、文京シビックセンタ</t>
    <rPh sb="0" eb="2">
      <t>カスガ</t>
    </rPh>
    <rPh sb="3" eb="5">
      <t>ブンキョウ</t>
    </rPh>
    <phoneticPr fontId="1"/>
  </si>
  <si>
    <t>春日,アカデミー茗台</t>
    <rPh sb="0" eb="2">
      <t>カスガ</t>
    </rPh>
    <rPh sb="8" eb="10">
      <t>メイダイ</t>
    </rPh>
    <phoneticPr fontId="1"/>
  </si>
  <si>
    <t>本駒込,駒込地域活動センタ</t>
    <rPh sb="0" eb="3">
      <t>ホンコマゴメ</t>
    </rPh>
    <rPh sb="4" eb="6">
      <t>コマゴメ</t>
    </rPh>
    <rPh sb="6" eb="8">
      <t>チイキ</t>
    </rPh>
    <rPh sb="8" eb="10">
      <t>カツドウ</t>
    </rPh>
    <phoneticPr fontId="1"/>
  </si>
  <si>
    <r>
      <t>千石,</t>
    </r>
    <r>
      <rPr>
        <sz val="8"/>
        <color theme="1"/>
        <rFont val="游ゴシック"/>
        <family val="3"/>
        <charset val="128"/>
        <scheme val="minor"/>
      </rPr>
      <t>大原地域活動センター</t>
    </r>
    <rPh sb="0" eb="2">
      <t>センゴク</t>
    </rPh>
    <rPh sb="3" eb="5">
      <t>オオハラ</t>
    </rPh>
    <phoneticPr fontId="1"/>
  </si>
  <si>
    <t>　　　教室所在地</t>
    <rPh sb="3" eb="5">
      <t>キョウシツ</t>
    </rPh>
    <rPh sb="5" eb="8">
      <t>ショザイチ</t>
    </rPh>
    <phoneticPr fontId="1"/>
  </si>
  <si>
    <t>栄町、グリーンホール</t>
    <rPh sb="0" eb="2">
      <t>サカエチョウ</t>
    </rPh>
    <phoneticPr fontId="1"/>
  </si>
  <si>
    <t>泉町、清水地域センター</t>
  </si>
  <si>
    <t>仲町、仲町地域センター</t>
    <rPh sb="0" eb="1">
      <t>ナカ</t>
    </rPh>
    <rPh sb="1" eb="2">
      <t>チョウ</t>
    </rPh>
    <rPh sb="3" eb="5">
      <t>ナカチョウ</t>
    </rPh>
    <rPh sb="5" eb="7">
      <t>チイキ</t>
    </rPh>
    <phoneticPr fontId="1"/>
  </si>
  <si>
    <t>徳丸、徳丸地域センター</t>
    <rPh sb="0" eb="2">
      <t>トクマル</t>
    </rPh>
    <rPh sb="3" eb="5">
      <t>トクマル</t>
    </rPh>
    <rPh sb="5" eb="7">
      <t>チイキ</t>
    </rPh>
    <phoneticPr fontId="1"/>
  </si>
  <si>
    <t>中台、中台ふれセンター</t>
  </si>
  <si>
    <t>高島,高島平ふセンター</t>
    <phoneticPr fontId="1"/>
  </si>
  <si>
    <t>高島平,高島平図書館会議室</t>
    <rPh sb="0" eb="3">
      <t>タカシマダイラ</t>
    </rPh>
    <rPh sb="4" eb="7">
      <t>タカシマダイラ</t>
    </rPh>
    <rPh sb="7" eb="10">
      <t>トショカン</t>
    </rPh>
    <rPh sb="10" eb="13">
      <t>カイギシツ</t>
    </rPh>
    <phoneticPr fontId="1"/>
  </si>
  <si>
    <t>前野町,サロンローヤル</t>
    <rPh sb="0" eb="3">
      <t>マエノチョウ</t>
    </rPh>
    <phoneticPr fontId="1"/>
  </si>
  <si>
    <t>仲宿,トーカンマンション</t>
    <rPh sb="0" eb="2">
      <t>ナカジュク</t>
    </rPh>
    <phoneticPr fontId="1"/>
  </si>
  <si>
    <t>徳丸、郷土芸能伝承館</t>
    <rPh sb="0" eb="2">
      <t>トクマル</t>
    </rPh>
    <rPh sb="3" eb="5">
      <t>キョウド</t>
    </rPh>
    <rPh sb="5" eb="7">
      <t>ゲイノウ</t>
    </rPh>
    <rPh sb="7" eb="9">
      <t>デンショウ</t>
    </rPh>
    <rPh sb="9" eb="10">
      <t>カン</t>
    </rPh>
    <phoneticPr fontId="1"/>
  </si>
  <si>
    <t>坂下、ロータスホール</t>
    <rPh sb="0" eb="2">
      <t>サカシタ</t>
    </rPh>
    <phoneticPr fontId="1"/>
  </si>
  <si>
    <t>教室1回当参加者</t>
    <rPh sb="0" eb="2">
      <t>キョウシツ</t>
    </rPh>
    <rPh sb="3" eb="4">
      <t>カイ</t>
    </rPh>
    <rPh sb="4" eb="5">
      <t>アタ</t>
    </rPh>
    <rPh sb="5" eb="8">
      <t>サンカシャ</t>
    </rPh>
    <phoneticPr fontId="1"/>
  </si>
  <si>
    <t>あかね教室</t>
    <rPh sb="3" eb="5">
      <t>キョウシツ</t>
    </rPh>
    <phoneticPr fontId="1"/>
  </si>
  <si>
    <t>元郷、イトーピア川口元郷</t>
    <rPh sb="0" eb="2">
      <t>モトゴウ</t>
    </rPh>
    <rPh sb="8" eb="10">
      <t>カワグチ</t>
    </rPh>
    <rPh sb="10" eb="12">
      <t>モトゴウ</t>
    </rPh>
    <phoneticPr fontId="1"/>
  </si>
  <si>
    <t>元郷、南平公民館</t>
    <rPh sb="0" eb="2">
      <t>モトゴウ</t>
    </rPh>
    <rPh sb="3" eb="5">
      <t>ミナミヒラ</t>
    </rPh>
    <rPh sb="5" eb="8">
      <t>コウミンカン</t>
    </rPh>
    <phoneticPr fontId="1"/>
  </si>
  <si>
    <t>元郷,元郷やすらぎの家</t>
    <rPh sb="0" eb="2">
      <t>モトゴウ</t>
    </rPh>
    <rPh sb="3" eb="5">
      <t>モトゴウ</t>
    </rPh>
    <rPh sb="10" eb="11">
      <t>イエ</t>
    </rPh>
    <phoneticPr fontId="1"/>
  </si>
  <si>
    <t>領家,領家4・5丁目会館</t>
    <rPh sb="0" eb="2">
      <t>リョウケ</t>
    </rPh>
    <rPh sb="3" eb="4">
      <t>リョウ</t>
    </rPh>
    <rPh sb="4" eb="5">
      <t>ケ</t>
    </rPh>
    <rPh sb="8" eb="10">
      <t>チョウメ</t>
    </rPh>
    <rPh sb="10" eb="12">
      <t>カイカン</t>
    </rPh>
    <phoneticPr fontId="1"/>
  </si>
  <si>
    <t>領家領家公民館</t>
    <rPh sb="0" eb="2">
      <t>リョウケ</t>
    </rPh>
    <rPh sb="2" eb="4">
      <t>リョウケ</t>
    </rPh>
    <rPh sb="4" eb="7">
      <t>コウミンカン</t>
    </rPh>
    <phoneticPr fontId="1"/>
  </si>
  <si>
    <t>ダイヤビック大黒湯</t>
    <rPh sb="6" eb="8">
      <t>ダイコク</t>
    </rPh>
    <rPh sb="8" eb="9">
      <t>ユ</t>
    </rPh>
    <phoneticPr fontId="1"/>
  </si>
  <si>
    <t>安藤豊重</t>
    <rPh sb="0" eb="2">
      <t>アンドウ</t>
    </rPh>
    <rPh sb="2" eb="4">
      <t>トヨシゲ</t>
    </rPh>
    <phoneticPr fontId="1"/>
  </si>
  <si>
    <t>新井、浴場「新越泉」</t>
    <rPh sb="0" eb="2">
      <t>アライ</t>
    </rPh>
    <rPh sb="3" eb="5">
      <t>ヨクジョウ</t>
    </rPh>
    <rPh sb="6" eb="7">
      <t>シン</t>
    </rPh>
    <rPh sb="7" eb="8">
      <t>コ</t>
    </rPh>
    <rPh sb="8" eb="9">
      <t>イズミ</t>
    </rPh>
    <phoneticPr fontId="1"/>
  </si>
  <si>
    <t xml:space="preserve">上高田、上高田高齢者会館
</t>
    <rPh sb="0" eb="3">
      <t>カミタカダ</t>
    </rPh>
    <rPh sb="4" eb="7">
      <t>カミタカダ</t>
    </rPh>
    <rPh sb="7" eb="10">
      <t>コウレイシャ</t>
    </rPh>
    <rPh sb="10" eb="12">
      <t>カイカン</t>
    </rPh>
    <phoneticPr fontId="5"/>
  </si>
  <si>
    <t>野方,野方区民活動センター</t>
    <rPh sb="0" eb="2">
      <t>ノカタ</t>
    </rPh>
    <rPh sb="3" eb="4">
      <t>ノ</t>
    </rPh>
    <rPh sb="4" eb="5">
      <t>カタ</t>
    </rPh>
    <rPh sb="5" eb="7">
      <t>クミン</t>
    </rPh>
    <rPh sb="7" eb="9">
      <t>カツドウ</t>
    </rPh>
    <phoneticPr fontId="1"/>
  </si>
  <si>
    <t>本町、浴場大黒湯</t>
    <rPh sb="0" eb="2">
      <t>ホンチョウ</t>
    </rPh>
    <rPh sb="3" eb="5">
      <t>ヨクジョウ</t>
    </rPh>
    <rPh sb="5" eb="7">
      <t>ダイコク</t>
    </rPh>
    <rPh sb="7" eb="8">
      <t>ユ</t>
    </rPh>
    <phoneticPr fontId="1"/>
  </si>
  <si>
    <t>東中野、健康浴泉</t>
    <rPh sb="0" eb="3">
      <t>ヒガシナカノ</t>
    </rPh>
    <rPh sb="4" eb="6">
      <t>ケンコウ</t>
    </rPh>
    <rPh sb="6" eb="7">
      <t>ヨク</t>
    </rPh>
    <rPh sb="7" eb="8">
      <t>イズミ</t>
    </rPh>
    <phoneticPr fontId="1"/>
  </si>
  <si>
    <t>西小岩,たつみ憩い交流館</t>
  </si>
  <si>
    <t>西小岩,たつみ憩い交流館</t>
    <rPh sb="0" eb="3">
      <t>ニシコイワ</t>
    </rPh>
    <rPh sb="7" eb="8">
      <t>イコ</t>
    </rPh>
    <rPh sb="9" eb="11">
      <t>コウリュウ</t>
    </rPh>
    <rPh sb="11" eb="12">
      <t>カン</t>
    </rPh>
    <phoneticPr fontId="1"/>
  </si>
  <si>
    <t>立石,ウィメンズパル</t>
    <rPh sb="0" eb="2">
      <t>タテイシ</t>
    </rPh>
    <phoneticPr fontId="1"/>
  </si>
  <si>
    <t>松ヶ丘、浜須賀会館</t>
    <rPh sb="0" eb="3">
      <t>マツガオカ</t>
    </rPh>
    <rPh sb="4" eb="7">
      <t>ハマスカ</t>
    </rPh>
    <rPh sb="7" eb="9">
      <t>カイカン</t>
    </rPh>
    <phoneticPr fontId="1"/>
  </si>
  <si>
    <t>上池袋、区民広場豊成</t>
    <rPh sb="0" eb="3">
      <t>カミイケブクロ</t>
    </rPh>
    <rPh sb="4" eb="6">
      <t>クミン</t>
    </rPh>
    <rPh sb="6" eb="8">
      <t>ヒロバ</t>
    </rPh>
    <rPh sb="8" eb="10">
      <t>トヨナリ</t>
    </rPh>
    <phoneticPr fontId="1"/>
  </si>
  <si>
    <t>南長崎、区民広場富士見台</t>
    <rPh sb="0" eb="1">
      <t>ミナミ</t>
    </rPh>
    <rPh sb="1" eb="3">
      <t>ナガサキ</t>
    </rPh>
    <rPh sb="4" eb="6">
      <t>クミン</t>
    </rPh>
    <rPh sb="6" eb="8">
      <t>ヒロバ</t>
    </rPh>
    <rPh sb="8" eb="12">
      <t>フジミダイ</t>
    </rPh>
    <phoneticPr fontId="1"/>
  </si>
  <si>
    <t>下里,シルバー人材センター</t>
    <rPh sb="0" eb="2">
      <t>シモサト</t>
    </rPh>
    <rPh sb="7" eb="9">
      <t>ジンザイ</t>
    </rPh>
    <phoneticPr fontId="1"/>
  </si>
  <si>
    <t>文（新宿区）</t>
    <rPh sb="0" eb="1">
      <t>ブン</t>
    </rPh>
    <rPh sb="2" eb="4">
      <t>シンジュク</t>
    </rPh>
    <rPh sb="4" eb="5">
      <t>ク</t>
    </rPh>
    <phoneticPr fontId="1"/>
  </si>
  <si>
    <t>赤城元町、赤城生涯学習館</t>
    <rPh sb="0" eb="4">
      <t>アカギモトマチ</t>
    </rPh>
    <rPh sb="5" eb="7">
      <t>アカギ</t>
    </rPh>
    <rPh sb="7" eb="9">
      <t>ショウガイ</t>
    </rPh>
    <rPh sb="9" eb="11">
      <t>ガクシュウ</t>
    </rPh>
    <rPh sb="11" eb="12">
      <t>カン</t>
    </rPh>
    <phoneticPr fontId="1"/>
  </si>
  <si>
    <t>薬師町,ウェルシア薬師町店</t>
    <rPh sb="0" eb="3">
      <t>ヤクシチョウ</t>
    </rPh>
    <rPh sb="9" eb="12">
      <t>ヤクシチョウ</t>
    </rPh>
    <rPh sb="12" eb="13">
      <t>テン</t>
    </rPh>
    <phoneticPr fontId="1"/>
  </si>
  <si>
    <t>参加者</t>
    <rPh sb="0" eb="3">
      <t>サンカシャ</t>
    </rPh>
    <phoneticPr fontId="1"/>
  </si>
  <si>
    <t>神、横浜市</t>
    <rPh sb="0" eb="1">
      <t>カミ</t>
    </rPh>
    <rPh sb="2" eb="5">
      <t>ヨコハマシ</t>
    </rPh>
    <phoneticPr fontId="1"/>
  </si>
  <si>
    <t>埼、坂戸市</t>
    <rPh sb="0" eb="1">
      <t>サキ</t>
    </rPh>
    <rPh sb="2" eb="4">
      <t>サカト</t>
    </rPh>
    <rPh sb="4" eb="5">
      <t>シ</t>
    </rPh>
    <phoneticPr fontId="1"/>
  </si>
  <si>
    <t>埼、浦和市</t>
    <rPh sb="0" eb="1">
      <t>サキ</t>
    </rPh>
    <rPh sb="2" eb="4">
      <t>ウラワ</t>
    </rPh>
    <rPh sb="4" eb="5">
      <t>シ</t>
    </rPh>
    <phoneticPr fontId="1"/>
  </si>
  <si>
    <t>神,秦野市</t>
    <rPh sb="0" eb="1">
      <t>カミ</t>
    </rPh>
    <rPh sb="2" eb="4">
      <t>ハタノ</t>
    </rPh>
    <rPh sb="4" eb="5">
      <t>シ</t>
    </rPh>
    <phoneticPr fontId="1"/>
  </si>
  <si>
    <t>JA秦野市上支所会議室</t>
    <rPh sb="2" eb="4">
      <t>ハタノ</t>
    </rPh>
    <rPh sb="4" eb="5">
      <t>シ</t>
    </rPh>
    <rPh sb="5" eb="6">
      <t>カミ</t>
    </rPh>
    <rPh sb="6" eb="8">
      <t>シショ</t>
    </rPh>
    <rPh sb="8" eb="11">
      <t>カイギシツ</t>
    </rPh>
    <phoneticPr fontId="1"/>
  </si>
  <si>
    <t>緑区中尾,不動谷会館</t>
    <rPh sb="0" eb="2">
      <t>ミドリク</t>
    </rPh>
    <rPh sb="2" eb="4">
      <t>ナカオ</t>
    </rPh>
    <rPh sb="5" eb="7">
      <t>フドウ</t>
    </rPh>
    <rPh sb="7" eb="8">
      <t>タニ</t>
    </rPh>
    <rPh sb="8" eb="10">
      <t>カイカン</t>
    </rPh>
    <phoneticPr fontId="1"/>
  </si>
  <si>
    <t>港南区、日銀山4-１０</t>
    <rPh sb="0" eb="3">
      <t>コウナンク</t>
    </rPh>
    <rPh sb="4" eb="6">
      <t>ニチギン</t>
    </rPh>
    <rPh sb="6" eb="7">
      <t>ヤマ</t>
    </rPh>
    <phoneticPr fontId="1"/>
  </si>
  <si>
    <t>第5.3コミセン、大宮公民館</t>
    <rPh sb="0" eb="1">
      <t>ダイ</t>
    </rPh>
    <rPh sb="9" eb="11">
      <t>オオミヤ</t>
    </rPh>
    <rPh sb="11" eb="14">
      <t>コウミンカン</t>
    </rPh>
    <phoneticPr fontId="1"/>
  </si>
  <si>
    <t>増田育英</t>
    <rPh sb="0" eb="2">
      <t>マスダ</t>
    </rPh>
    <rPh sb="2" eb="4">
      <t>イクエイ</t>
    </rPh>
    <phoneticPr fontId="1"/>
  </si>
  <si>
    <t>菖蒲、上公民館</t>
    <rPh sb="0" eb="2">
      <t>ショウブ</t>
    </rPh>
    <rPh sb="3" eb="4">
      <t>カミ</t>
    </rPh>
    <rPh sb="4" eb="7">
      <t>コウミンカン</t>
    </rPh>
    <phoneticPr fontId="1"/>
  </si>
  <si>
    <t>沖縄</t>
    <rPh sb="0" eb="2">
      <t>オキナワ</t>
    </rPh>
    <phoneticPr fontId="1"/>
  </si>
  <si>
    <t>らくらくエアロ</t>
    <phoneticPr fontId="1"/>
  </si>
  <si>
    <t>奥田泰子</t>
    <rPh sb="0" eb="2">
      <t>オクダ</t>
    </rPh>
    <rPh sb="2" eb="4">
      <t>ヤスコ</t>
    </rPh>
    <phoneticPr fontId="1"/>
  </si>
  <si>
    <t>豊美城市、沖縄空手会館</t>
    <rPh sb="0" eb="2">
      <t>トヨミ</t>
    </rPh>
    <rPh sb="2" eb="3">
      <t>シロ</t>
    </rPh>
    <rPh sb="3" eb="4">
      <t>シ</t>
    </rPh>
    <rPh sb="5" eb="7">
      <t>オキナワ</t>
    </rPh>
    <rPh sb="7" eb="9">
      <t>カラテ</t>
    </rPh>
    <rPh sb="9" eb="11">
      <t>カイカン</t>
    </rPh>
    <phoneticPr fontId="1"/>
  </si>
  <si>
    <t>平成30年度上記以外の東京都、埼玉、神奈川、栃木、沖縄の自主グループ</t>
    <rPh sb="0" eb="2">
      <t>ヘイセイ</t>
    </rPh>
    <rPh sb="4" eb="6">
      <t>ネンド</t>
    </rPh>
    <rPh sb="6" eb="8">
      <t>ジョウキ</t>
    </rPh>
    <rPh sb="8" eb="10">
      <t>イガイ</t>
    </rPh>
    <rPh sb="11" eb="13">
      <t>トウキョウ</t>
    </rPh>
    <rPh sb="13" eb="14">
      <t>ト</t>
    </rPh>
    <rPh sb="15" eb="17">
      <t>サイタマ</t>
    </rPh>
    <rPh sb="18" eb="21">
      <t>カナガワ</t>
    </rPh>
    <rPh sb="22" eb="24">
      <t>トチギ</t>
    </rPh>
    <rPh sb="25" eb="27">
      <t>オキナワ</t>
    </rPh>
    <rPh sb="28" eb="30">
      <t>ジシュ</t>
    </rPh>
    <phoneticPr fontId="1"/>
  </si>
  <si>
    <t>白鳥貴美子,清水洋子,清水宏子,吉村泰江</t>
    <rPh sb="0" eb="2">
      <t>シラトリ</t>
    </rPh>
    <rPh sb="2" eb="5">
      <t>キミコ</t>
    </rPh>
    <rPh sb="6" eb="8">
      <t>シミズ</t>
    </rPh>
    <rPh sb="8" eb="10">
      <t>ヨウコ</t>
    </rPh>
    <rPh sb="11" eb="13">
      <t>シミズ</t>
    </rPh>
    <rPh sb="13" eb="15">
      <t>ヒロコ</t>
    </rPh>
    <rPh sb="16" eb="17">
      <t>ヨシ</t>
    </rPh>
    <rPh sb="17" eb="18">
      <t>ムラ</t>
    </rPh>
    <rPh sb="18" eb="20">
      <t>ヤスエ</t>
    </rPh>
    <phoneticPr fontId="11"/>
  </si>
  <si>
    <t>インストラクタ数</t>
    <rPh sb="7" eb="8">
      <t>スウ</t>
    </rPh>
    <phoneticPr fontId="1"/>
  </si>
  <si>
    <t>時間</t>
    <rPh sb="0" eb="2">
      <t>ジカン</t>
    </rPh>
    <phoneticPr fontId="1"/>
  </si>
  <si>
    <r>
      <t>平成30年度ダイヤビックひばり会デモンストレーション活動報告(</t>
    </r>
    <r>
      <rPr>
        <sz val="10"/>
        <color theme="1"/>
        <rFont val="游ゴシック"/>
        <family val="3"/>
        <charset val="128"/>
        <scheme val="minor"/>
      </rPr>
      <t>年度1回の活動を含む</t>
    </r>
    <r>
      <rPr>
        <sz val="12"/>
        <color theme="1"/>
        <rFont val="游ゴシック"/>
        <family val="3"/>
        <charset val="128"/>
        <scheme val="minor"/>
      </rPr>
      <t>）</t>
    </r>
    <rPh sb="0" eb="2">
      <t>ヘイセイ</t>
    </rPh>
    <rPh sb="4" eb="6">
      <t>ネンド</t>
    </rPh>
    <rPh sb="15" eb="16">
      <t>カイ</t>
    </rPh>
    <rPh sb="26" eb="28">
      <t>カツドウ</t>
    </rPh>
    <rPh sb="28" eb="30">
      <t>ホウコク</t>
    </rPh>
    <rPh sb="31" eb="33">
      <t>ネンド</t>
    </rPh>
    <rPh sb="34" eb="35">
      <t>カイ</t>
    </rPh>
    <rPh sb="36" eb="38">
      <t>カツドウ</t>
    </rPh>
    <rPh sb="39" eb="40">
      <t>フク</t>
    </rPh>
    <phoneticPr fontId="1"/>
  </si>
  <si>
    <t>松ぼっくり(31,1,12新規）</t>
    <rPh sb="0" eb="1">
      <t>マツ</t>
    </rPh>
    <rPh sb="13" eb="15">
      <t>シンキ</t>
    </rPh>
    <phoneticPr fontId="1"/>
  </si>
  <si>
    <t>上公民館</t>
    <rPh sb="0" eb="1">
      <t>ウエ</t>
    </rPh>
    <rPh sb="1" eb="4">
      <t>コウミンカン</t>
    </rPh>
    <phoneticPr fontId="1"/>
  </si>
  <si>
    <t>瑠璃の会(29.6)</t>
    <rPh sb="0" eb="2">
      <t>ルリ</t>
    </rPh>
    <rPh sb="3" eb="4">
      <t>カイ</t>
    </rPh>
    <phoneticPr fontId="1"/>
  </si>
  <si>
    <t>HKDらくらく体操教室(</t>
    <rPh sb="7" eb="9">
      <t>タイソウ</t>
    </rPh>
    <rPh sb="9" eb="11">
      <t>キョウシツ</t>
    </rPh>
    <phoneticPr fontId="1"/>
  </si>
  <si>
    <t>ニッポン・アクティブ</t>
    <phoneticPr fontId="1"/>
  </si>
  <si>
    <t>日時</t>
    <rPh sb="0" eb="2">
      <t>ニチジ</t>
    </rPh>
    <phoneticPr fontId="1"/>
  </si>
  <si>
    <t>会場・所在地</t>
    <rPh sb="0" eb="2">
      <t>カイジョウ</t>
    </rPh>
    <rPh sb="3" eb="6">
      <t>ショザイチ</t>
    </rPh>
    <phoneticPr fontId="1"/>
  </si>
  <si>
    <t>川崎市幸区河原町　河原町体育館</t>
    <rPh sb="0" eb="3">
      <t>カワサキシ</t>
    </rPh>
    <rPh sb="3" eb="5">
      <t>サイワイク</t>
    </rPh>
    <rPh sb="5" eb="8">
      <t>カワラマチ</t>
    </rPh>
    <rPh sb="9" eb="12">
      <t>カワラマチ</t>
    </rPh>
    <rPh sb="12" eb="15">
      <t>タイイクカン</t>
    </rPh>
    <phoneticPr fontId="1"/>
  </si>
  <si>
    <t>横浜市港北区綱島　綱島上町自治会館</t>
    <rPh sb="0" eb="3">
      <t>ヨコハマシ</t>
    </rPh>
    <rPh sb="3" eb="6">
      <t>コウホクク</t>
    </rPh>
    <rPh sb="6" eb="8">
      <t>ツナシマ</t>
    </rPh>
    <rPh sb="9" eb="13">
      <t>ツナシマカミチョウ</t>
    </rPh>
    <rPh sb="13" eb="15">
      <t>ジチ</t>
    </rPh>
    <rPh sb="15" eb="17">
      <t>カイカン</t>
    </rPh>
    <phoneticPr fontId="1"/>
  </si>
  <si>
    <t>豊島区西池袋　豊島産業振興プラザ体育館</t>
    <rPh sb="0" eb="3">
      <t>トシマク</t>
    </rPh>
    <rPh sb="3" eb="6">
      <t>ニシイケブクロ</t>
    </rPh>
    <rPh sb="7" eb="9">
      <t>トシマ</t>
    </rPh>
    <rPh sb="9" eb="11">
      <t>サンギョウ</t>
    </rPh>
    <rPh sb="11" eb="13">
      <t>シンコウ</t>
    </rPh>
    <rPh sb="16" eb="19">
      <t>タイイクカン</t>
    </rPh>
    <phoneticPr fontId="1"/>
  </si>
  <si>
    <t>佐藤邦彦</t>
    <rPh sb="0" eb="2">
      <t>サトウ</t>
    </rPh>
    <rPh sb="2" eb="4">
      <t>クニヒコ</t>
    </rPh>
    <phoneticPr fontId="1"/>
  </si>
  <si>
    <t>田原せい</t>
    <rPh sb="0" eb="2">
      <t>タハラ</t>
    </rPh>
    <phoneticPr fontId="1"/>
  </si>
  <si>
    <t>佐藤恵子</t>
    <rPh sb="0" eb="2">
      <t>サトウ</t>
    </rPh>
    <rPh sb="2" eb="4">
      <t>ケイコ</t>
    </rPh>
    <phoneticPr fontId="1"/>
  </si>
  <si>
    <t>横浜市港北区樽町地域ケアプラザ</t>
    <rPh sb="0" eb="3">
      <t>ヨコハマシ</t>
    </rPh>
    <rPh sb="3" eb="6">
      <t>コウホクク</t>
    </rPh>
    <rPh sb="6" eb="8">
      <t>タルマチ</t>
    </rPh>
    <rPh sb="8" eb="10">
      <t>チイキ</t>
    </rPh>
    <phoneticPr fontId="1"/>
  </si>
  <si>
    <t>市民</t>
    <rPh sb="0" eb="2">
      <t>シミン</t>
    </rPh>
    <phoneticPr fontId="1"/>
  </si>
  <si>
    <t>備考</t>
    <rPh sb="0" eb="2">
      <t>ビコウ</t>
    </rPh>
    <phoneticPr fontId="1"/>
  </si>
  <si>
    <t>7/7～12/1</t>
    <phoneticPr fontId="1"/>
  </si>
  <si>
    <t>西部包括支援センター</t>
    <rPh sb="0" eb="2">
      <t>セイブ</t>
    </rPh>
    <rPh sb="2" eb="4">
      <t>ホウカツ</t>
    </rPh>
    <rPh sb="4" eb="6">
      <t>シエン</t>
    </rPh>
    <phoneticPr fontId="1"/>
  </si>
  <si>
    <t>伊勢原市上粕谷3時間デイサービス</t>
    <rPh sb="0" eb="4">
      <t>イセハラシ</t>
    </rPh>
    <rPh sb="4" eb="5">
      <t>カミ</t>
    </rPh>
    <rPh sb="5" eb="7">
      <t>カスヤ</t>
    </rPh>
    <rPh sb="8" eb="10">
      <t>ジカン</t>
    </rPh>
    <phoneticPr fontId="1"/>
  </si>
  <si>
    <t>計6回、31/1/12地域新規教室開始</t>
    <rPh sb="0" eb="1">
      <t>ケイ</t>
    </rPh>
    <rPh sb="2" eb="3">
      <t>カイ</t>
    </rPh>
    <rPh sb="11" eb="13">
      <t>チイキ</t>
    </rPh>
    <rPh sb="13" eb="15">
      <t>シンキ</t>
    </rPh>
    <rPh sb="15" eb="17">
      <t>キョウシツ</t>
    </rPh>
    <rPh sb="17" eb="19">
      <t>カイシ</t>
    </rPh>
    <phoneticPr fontId="1"/>
  </si>
  <si>
    <t>茅ケ崎市浜須賀会館</t>
    <rPh sb="0" eb="4">
      <t>チガサキシ</t>
    </rPh>
    <rPh sb="4" eb="7">
      <t>ハマスカ</t>
    </rPh>
    <rPh sb="7" eb="9">
      <t>カイカン</t>
    </rPh>
    <phoneticPr fontId="1"/>
  </si>
  <si>
    <t>茅ケ崎市松ヶ丘茅ケ崎市浜須賀会館</t>
    <rPh sb="0" eb="4">
      <t>チガサキシ</t>
    </rPh>
    <rPh sb="4" eb="7">
      <t>マツガオカ</t>
    </rPh>
    <rPh sb="7" eb="11">
      <t>チガサキシ</t>
    </rPh>
    <rPh sb="11" eb="14">
      <t>ハマスカ</t>
    </rPh>
    <rPh sb="14" eb="16">
      <t>カイカン</t>
    </rPh>
    <phoneticPr fontId="1"/>
  </si>
  <si>
    <t>板橋健康づくりネットワーク会議</t>
    <rPh sb="0" eb="2">
      <t>イタバシ</t>
    </rPh>
    <rPh sb="2" eb="4">
      <t>ケンコウ</t>
    </rPh>
    <rPh sb="13" eb="15">
      <t>カイギ</t>
    </rPh>
    <phoneticPr fontId="1"/>
  </si>
  <si>
    <t>板橋区栄町、グリーンホール</t>
    <rPh sb="0" eb="3">
      <t>イタバシク</t>
    </rPh>
    <rPh sb="3" eb="5">
      <t>サカエチョウ</t>
    </rPh>
    <phoneticPr fontId="1"/>
  </si>
  <si>
    <t>区民</t>
    <rPh sb="0" eb="2">
      <t>クミン</t>
    </rPh>
    <phoneticPr fontId="1"/>
  </si>
  <si>
    <t>神奈川県伊勢原市</t>
    <rPh sb="0" eb="4">
      <t>カナガワケン</t>
    </rPh>
    <rPh sb="4" eb="8">
      <t>イセハラシ</t>
    </rPh>
    <phoneticPr fontId="1"/>
  </si>
  <si>
    <t>神奈川県伊勢原市</t>
    <rPh sb="0" eb="8">
      <t>カナガワケンイセハラシ</t>
    </rPh>
    <phoneticPr fontId="1"/>
  </si>
  <si>
    <t>神奈川県横浜市</t>
    <rPh sb="0" eb="4">
      <t>カナガワケン</t>
    </rPh>
    <rPh sb="4" eb="7">
      <t>ヨコハマシ</t>
    </rPh>
    <phoneticPr fontId="1"/>
  </si>
  <si>
    <t>三鷹市</t>
    <rPh sb="0" eb="3">
      <t>ミタカシ</t>
    </rPh>
    <phoneticPr fontId="1"/>
  </si>
  <si>
    <t>神奈川県川崎市</t>
    <rPh sb="0" eb="4">
      <t>カナガワケン</t>
    </rPh>
    <rPh sb="4" eb="7">
      <t>カワサキシ</t>
    </rPh>
    <phoneticPr fontId="1"/>
  </si>
  <si>
    <t>神奈川県藤沢市</t>
    <rPh sb="0" eb="4">
      <t>カナガワケン</t>
    </rPh>
    <rPh sb="4" eb="7">
      <t>フジサワシ</t>
    </rPh>
    <phoneticPr fontId="1"/>
  </si>
  <si>
    <t>中野区中央</t>
    <rPh sb="0" eb="2">
      <t>ナカノ</t>
    </rPh>
    <rPh sb="2" eb="3">
      <t>ク</t>
    </rPh>
    <rPh sb="3" eb="5">
      <t>チュウオウ</t>
    </rPh>
    <phoneticPr fontId="1"/>
  </si>
  <si>
    <t>中野区大和町</t>
    <rPh sb="0" eb="2">
      <t>ナカノ</t>
    </rPh>
    <rPh sb="2" eb="3">
      <t>ク</t>
    </rPh>
    <rPh sb="3" eb="6">
      <t>ヤマトチョウ</t>
    </rPh>
    <phoneticPr fontId="1"/>
  </si>
  <si>
    <t>中野区沼袋</t>
    <rPh sb="0" eb="2">
      <t>ナカノ</t>
    </rPh>
    <rPh sb="2" eb="3">
      <t>ク</t>
    </rPh>
    <rPh sb="3" eb="5">
      <t>ヌマブクロ</t>
    </rPh>
    <phoneticPr fontId="1"/>
  </si>
  <si>
    <t>中野区若宮</t>
    <rPh sb="0" eb="2">
      <t>ナカノ</t>
    </rPh>
    <rPh sb="2" eb="3">
      <t>ク</t>
    </rPh>
    <rPh sb="3" eb="5">
      <t>ワカミヤ</t>
    </rPh>
    <phoneticPr fontId="1"/>
  </si>
  <si>
    <t>新宿区新宿</t>
    <rPh sb="0" eb="3">
      <t>シンジュクク</t>
    </rPh>
    <rPh sb="3" eb="5">
      <t>シンジュク</t>
    </rPh>
    <phoneticPr fontId="1"/>
  </si>
  <si>
    <t>ダイヤビックひばり会</t>
    <rPh sb="9" eb="10">
      <t>カイ</t>
    </rPh>
    <phoneticPr fontId="1"/>
  </si>
  <si>
    <t>個人有志</t>
    <rPh sb="0" eb="2">
      <t>コジン</t>
    </rPh>
    <rPh sb="2" eb="4">
      <t>ユウシ</t>
    </rPh>
    <phoneticPr fontId="1"/>
  </si>
  <si>
    <t>中野区浴場組合</t>
    <rPh sb="0" eb="2">
      <t>ナカノ</t>
    </rPh>
    <rPh sb="2" eb="3">
      <t>ク</t>
    </rPh>
    <rPh sb="3" eb="5">
      <t>ヨクジョウ</t>
    </rPh>
    <rPh sb="5" eb="7">
      <t>クミアイ</t>
    </rPh>
    <phoneticPr fontId="1"/>
  </si>
  <si>
    <t>麻生スポーツセンタ</t>
    <rPh sb="0" eb="2">
      <t>アソウ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</si>
  <si>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</si>
  <si>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神奈川県未病センター</t>
    <rPh sb="0" eb="4">
      <t>カナガワケン</t>
    </rPh>
    <rPh sb="4" eb="6">
      <t>ミビョウ</t>
    </rPh>
    <phoneticPr fontId="1"/>
  </si>
  <si>
    <t>江戸川区一之江江戸川区コミュニティプラザ</t>
    <rPh sb="0" eb="4">
      <t>エドガワク</t>
    </rPh>
    <rPh sb="4" eb="7">
      <t>イチノエ</t>
    </rPh>
    <rPh sb="7" eb="10">
      <t>エドガワ</t>
    </rPh>
    <rPh sb="10" eb="11">
      <t>ク</t>
    </rPh>
    <phoneticPr fontId="1"/>
  </si>
  <si>
    <t>神奈川県箱根町宮城野総合福祉センター</t>
    <rPh sb="0" eb="4">
      <t>カナガワケン</t>
    </rPh>
    <rPh sb="4" eb="7">
      <t>ハコネマチ</t>
    </rPh>
    <rPh sb="7" eb="9">
      <t>ミヤギ</t>
    </rPh>
    <rPh sb="9" eb="10">
      <t>ノ</t>
    </rPh>
    <rPh sb="10" eb="12">
      <t>ソウゴウ</t>
    </rPh>
    <rPh sb="12" eb="14">
      <t>フクシ</t>
    </rPh>
    <phoneticPr fontId="1"/>
  </si>
  <si>
    <t>主に町民</t>
    <rPh sb="0" eb="1">
      <t>オモ</t>
    </rPh>
    <rPh sb="2" eb="4">
      <t>チョウミン</t>
    </rPh>
    <phoneticPr fontId="1"/>
  </si>
  <si>
    <t>文京区春日、文京シビックホール</t>
    <rPh sb="0" eb="3">
      <t>ブンキョウク</t>
    </rPh>
    <rPh sb="3" eb="5">
      <t>カスガ</t>
    </rPh>
    <rPh sb="6" eb="8">
      <t>ブンキョウ</t>
    </rPh>
    <phoneticPr fontId="1"/>
  </si>
  <si>
    <t>柏谷規子</t>
    <rPh sb="0" eb="2">
      <t>カシワヤ</t>
    </rPh>
    <phoneticPr fontId="1"/>
  </si>
  <si>
    <t>野本浩一</t>
    <rPh sb="0" eb="2">
      <t>ノモト</t>
    </rPh>
    <rPh sb="2" eb="4">
      <t>コウイチ</t>
    </rPh>
    <phoneticPr fontId="1"/>
  </si>
  <si>
    <t>ＤＡＡ運営委員会</t>
    <rPh sb="3" eb="5">
      <t>ウンエイ</t>
    </rPh>
    <rPh sb="5" eb="8">
      <t>イインカイ</t>
    </rPh>
    <phoneticPr fontId="1"/>
  </si>
  <si>
    <t>新宿区新宿　新宿文化センター</t>
    <rPh sb="0" eb="3">
      <t>シンジュクク</t>
    </rPh>
    <rPh sb="3" eb="5">
      <t>シンジュク</t>
    </rPh>
    <rPh sb="6" eb="8">
      <t>シンジュク</t>
    </rPh>
    <rPh sb="8" eb="10">
      <t>ブンカ</t>
    </rPh>
    <phoneticPr fontId="1"/>
  </si>
  <si>
    <t>DAA会員</t>
    <rPh sb="3" eb="5">
      <t>カイイン</t>
    </rPh>
    <phoneticPr fontId="1"/>
  </si>
  <si>
    <t>全16回</t>
    <rPh sb="0" eb="1">
      <t>ゼン</t>
    </rPh>
    <rPh sb="3" eb="4">
      <t>カイ</t>
    </rPh>
    <phoneticPr fontId="1"/>
  </si>
  <si>
    <t>/</t>
    <phoneticPr fontId="1"/>
  </si>
  <si>
    <t>ダイヤビックひばり会派遣教室</t>
    <rPh sb="9" eb="10">
      <t>カイ</t>
    </rPh>
    <rPh sb="10" eb="12">
      <t>ハケン</t>
    </rPh>
    <rPh sb="12" eb="14">
      <t>キョウシツ</t>
    </rPh>
    <phoneticPr fontId="1"/>
  </si>
  <si>
    <t>　　　　　計</t>
    <rPh sb="5" eb="6">
      <t>ケイ</t>
    </rPh>
    <phoneticPr fontId="1"/>
  </si>
  <si>
    <t>峰岸介護予防教室</t>
    <rPh sb="0" eb="2">
      <t>ミネギシ</t>
    </rPh>
    <rPh sb="2" eb="4">
      <t>カイゴ</t>
    </rPh>
    <rPh sb="4" eb="6">
      <t>ヨボウ</t>
    </rPh>
    <rPh sb="6" eb="8">
      <t>キョウシツ</t>
    </rPh>
    <phoneticPr fontId="1"/>
  </si>
  <si>
    <t>板戸,西部包括支援センター</t>
    <rPh sb="0" eb="2">
      <t>イタド</t>
    </rPh>
    <rPh sb="3" eb="5">
      <t>セイブ</t>
    </rPh>
    <rPh sb="5" eb="7">
      <t>ホウカツ</t>
    </rPh>
    <rPh sb="7" eb="9">
      <t>シエン</t>
    </rPh>
    <phoneticPr fontId="1"/>
  </si>
  <si>
    <t>西部包括支援センター</t>
    <rPh sb="0" eb="6">
      <t>セイブホウカツシエン</t>
    </rPh>
    <phoneticPr fontId="1"/>
  </si>
  <si>
    <t xml:space="preserve">   豊島区計</t>
    <rPh sb="3" eb="6">
      <t>トシマク</t>
    </rPh>
    <rPh sb="6" eb="7">
      <t>ケイ</t>
    </rPh>
    <phoneticPr fontId="1"/>
  </si>
  <si>
    <t>文京区</t>
    <rPh sb="0" eb="3">
      <t>ブンキョウク</t>
    </rPh>
    <phoneticPr fontId="1"/>
  </si>
  <si>
    <t>中野区</t>
    <rPh sb="0" eb="2">
      <t>ナカノ</t>
    </rPh>
    <rPh sb="2" eb="3">
      <t>ク</t>
    </rPh>
    <phoneticPr fontId="1"/>
  </si>
  <si>
    <t>葛飾区</t>
    <rPh sb="0" eb="3">
      <t>カツシカク</t>
    </rPh>
    <phoneticPr fontId="1"/>
  </si>
  <si>
    <t>豊島区</t>
    <rPh sb="0" eb="3">
      <t>トシマク</t>
    </rPh>
    <phoneticPr fontId="1"/>
  </si>
  <si>
    <t>上記以外</t>
    <rPh sb="0" eb="2">
      <t>ジョウキ</t>
    </rPh>
    <rPh sb="2" eb="4">
      <t>イガイ</t>
    </rPh>
    <phoneticPr fontId="1"/>
  </si>
  <si>
    <t>回数</t>
    <rPh sb="0" eb="2">
      <t>カイスウ</t>
    </rPh>
    <phoneticPr fontId="1"/>
  </si>
  <si>
    <t>合計</t>
    <rPh sb="0" eb="2">
      <t>ゴウケイ</t>
    </rPh>
    <phoneticPr fontId="1"/>
  </si>
  <si>
    <t>知的障害者の指導教室</t>
    <rPh sb="0" eb="2">
      <t>チテキ</t>
    </rPh>
    <rPh sb="2" eb="4">
      <t>ショウガイ</t>
    </rPh>
    <rPh sb="4" eb="5">
      <t>シャ</t>
    </rPh>
    <rPh sb="6" eb="8">
      <t>シドウ</t>
    </rPh>
    <rPh sb="8" eb="10">
      <t>キョウシツ</t>
    </rPh>
    <phoneticPr fontId="1"/>
  </si>
  <si>
    <t>茅ケ崎市計</t>
    <rPh sb="0" eb="3">
      <t>チガサキ</t>
    </rPh>
    <rPh sb="3" eb="4">
      <t>シ</t>
    </rPh>
    <rPh sb="4" eb="5">
      <t>ケイ</t>
    </rPh>
    <phoneticPr fontId="1"/>
  </si>
  <si>
    <t>№</t>
    <phoneticPr fontId="1"/>
  </si>
  <si>
    <t>地区</t>
    <rPh sb="0" eb="2">
      <t>チク</t>
    </rPh>
    <phoneticPr fontId="1"/>
  </si>
  <si>
    <t>平成30年度ダイヤビックひばり会派遣教室普及活動実績</t>
    <rPh sb="0" eb="2">
      <t>ヘイセイ</t>
    </rPh>
    <rPh sb="4" eb="6">
      <t>ネンド</t>
    </rPh>
    <rPh sb="15" eb="16">
      <t>カイ</t>
    </rPh>
    <rPh sb="16" eb="18">
      <t>ハケン</t>
    </rPh>
    <rPh sb="18" eb="20">
      <t>キョウシツ</t>
    </rPh>
    <rPh sb="20" eb="22">
      <t>フキュウ</t>
    </rPh>
    <rPh sb="22" eb="24">
      <t>カツドウ</t>
    </rPh>
    <rPh sb="24" eb="26">
      <t>ジッセキ</t>
    </rPh>
    <phoneticPr fontId="1"/>
  </si>
  <si>
    <t>デモンストレーション</t>
    <phoneticPr fontId="1"/>
  </si>
  <si>
    <t>平成30年度</t>
    <rPh sb="0" eb="2">
      <t>ヘイセイ</t>
    </rPh>
    <rPh sb="4" eb="6">
      <t>ネンド</t>
    </rPh>
    <phoneticPr fontId="1"/>
  </si>
  <si>
    <t>活動実績</t>
    <rPh sb="0" eb="2">
      <t>カツドウ</t>
    </rPh>
    <rPh sb="2" eb="4">
      <t>ジッセキ</t>
    </rPh>
    <phoneticPr fontId="1"/>
  </si>
  <si>
    <t>集計</t>
    <rPh sb="0" eb="2">
      <t>シュウケイ</t>
    </rPh>
    <phoneticPr fontId="1"/>
  </si>
  <si>
    <t>伊勢原市</t>
    <rPh sb="0" eb="3">
      <t>イセハラ</t>
    </rPh>
    <rPh sb="3" eb="4">
      <t>シ</t>
    </rPh>
    <phoneticPr fontId="1"/>
  </si>
  <si>
    <t>川口市</t>
    <rPh sb="0" eb="2">
      <t>カワグチ</t>
    </rPh>
    <rPh sb="2" eb="3">
      <t>シ</t>
    </rPh>
    <phoneticPr fontId="1"/>
  </si>
  <si>
    <t>茅ケ崎市</t>
    <rPh sb="0" eb="3">
      <t>チガサキ</t>
    </rPh>
    <rPh sb="3" eb="4">
      <t>シ</t>
    </rPh>
    <phoneticPr fontId="1"/>
  </si>
  <si>
    <t>自主グループ教室合計</t>
    <rPh sb="0" eb="2">
      <t>ジシュ</t>
    </rPh>
    <rPh sb="6" eb="8">
      <t>キョウシツ</t>
    </rPh>
    <rPh sb="8" eb="10">
      <t>ゴウケイ</t>
    </rPh>
    <phoneticPr fontId="1"/>
  </si>
  <si>
    <r>
      <t>エポック１０ダイヤビック</t>
    </r>
    <r>
      <rPr>
        <sz val="7"/>
        <rFont val="游ゴシック"/>
        <family val="3"/>
        <charset val="128"/>
        <scheme val="minor"/>
      </rPr>
      <t>体験講座</t>
    </r>
    <rPh sb="12" eb="14">
      <t>タイケン</t>
    </rPh>
    <rPh sb="14" eb="16">
      <t>コウザ</t>
    </rPh>
    <phoneticPr fontId="5"/>
  </si>
  <si>
    <t>区　　　分</t>
    <rPh sb="0" eb="1">
      <t>ク</t>
    </rPh>
    <rPh sb="4" eb="5">
      <t>ブン</t>
    </rPh>
    <phoneticPr fontId="1"/>
  </si>
  <si>
    <t>平成30年度ダイヤビックひばり会自主グループ・デモンストレーション普及活動実績</t>
    <rPh sb="0" eb="2">
      <t>ヘイセイ</t>
    </rPh>
    <rPh sb="4" eb="6">
      <t>ネンド</t>
    </rPh>
    <rPh sb="15" eb="16">
      <t>カイ</t>
    </rPh>
    <rPh sb="16" eb="18">
      <t>ジシュ</t>
    </rPh>
    <rPh sb="33" eb="35">
      <t>フキュウ</t>
    </rPh>
    <rPh sb="35" eb="39">
      <t>カツドウジッセキ</t>
    </rPh>
    <phoneticPr fontId="1"/>
  </si>
  <si>
    <t>地区</t>
    <rPh sb="0" eb="2">
      <t>チク</t>
    </rPh>
    <phoneticPr fontId="5"/>
  </si>
  <si>
    <t>１回の男性</t>
    <rPh sb="1" eb="2">
      <t>カイ</t>
    </rPh>
    <rPh sb="3" eb="5">
      <t>ダンセイ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</si>
</sst>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0_ "/>
    <numFmt numFmtId="177" formatCode="0_);[Red]\(0\)"/>
    <numFmt numFmtId="178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HGS明朝E"/>
      <family val="1"/>
      <charset val="128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hair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ck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indexed="64"/>
      </left>
      <right/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hair">
        <color auto="1"/>
      </right>
      <top style="mediumDashDotDot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55" fontId="2" fillId="0" borderId="4" xfId="0" applyNumberFormat="1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55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55" fontId="3" fillId="0" borderId="6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4" xfId="0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0" fillId="0" borderId="11" xfId="0" applyBorder="1" applyAlignment="1">
      <alignment horizontal="center" vertical="center" textRotation="255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9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2" fillId="0" borderId="24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176" fontId="2" fillId="0" borderId="9" xfId="0" applyNumberFormat="1" applyFont="1" applyBorder="1">
      <alignment vertical="center"/>
    </xf>
    <xf numFmtId="41" fontId="6" fillId="0" borderId="0" xfId="1" applyNumberFormat="1" applyFont="1" applyAlignment="1">
      <alignment horizontal="left" vertical="center"/>
    </xf>
    <xf numFmtId="0" fontId="3" fillId="0" borderId="33" xfId="0" applyFont="1" applyBorder="1" applyAlignment="1">
      <alignment vertical="center" wrapText="1"/>
    </xf>
    <xf numFmtId="177" fontId="9" fillId="0" borderId="40" xfId="1" applyNumberFormat="1" applyFont="1" applyBorder="1" applyAlignment="1">
      <alignment horizontal="left" vertical="center"/>
    </xf>
    <xf numFmtId="41" fontId="9" fillId="0" borderId="40" xfId="1" applyNumberFormat="1" applyFont="1" applyBorder="1" applyAlignment="1">
      <alignment horizontal="left" vertical="center"/>
    </xf>
    <xf numFmtId="41" fontId="9" fillId="0" borderId="41" xfId="1" applyNumberFormat="1" applyFont="1" applyBorder="1" applyAlignment="1">
      <alignment horizontal="left" vertical="center"/>
    </xf>
    <xf numFmtId="0" fontId="2" fillId="0" borderId="26" xfId="0" applyFont="1" applyBorder="1">
      <alignment vertical="center"/>
    </xf>
    <xf numFmtId="41" fontId="6" fillId="0" borderId="9" xfId="1" applyNumberFormat="1" applyFont="1" applyBorder="1" applyAlignment="1">
      <alignment horizontal="left" vertical="center"/>
    </xf>
    <xf numFmtId="41" fontId="9" fillId="0" borderId="9" xfId="1" applyNumberFormat="1" applyFont="1" applyBorder="1" applyAlignment="1">
      <alignment horizontal="left" vertical="center"/>
    </xf>
    <xf numFmtId="176" fontId="2" fillId="0" borderId="31" xfId="0" applyNumberFormat="1" applyFont="1" applyBorder="1">
      <alignment vertical="center"/>
    </xf>
    <xf numFmtId="0" fontId="2" fillId="0" borderId="46" xfId="0" applyFont="1" applyBorder="1">
      <alignment vertical="center"/>
    </xf>
    <xf numFmtId="0" fontId="16" fillId="0" borderId="45" xfId="0" applyFont="1" applyBorder="1" applyAlignment="1">
      <alignment vertical="center" wrapText="1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3" fillId="0" borderId="17" xfId="0" applyFont="1" applyBorder="1">
      <alignment vertical="center"/>
    </xf>
    <xf numFmtId="0" fontId="2" fillId="0" borderId="57" xfId="0" applyFont="1" applyBorder="1">
      <alignment vertical="center"/>
    </xf>
    <xf numFmtId="0" fontId="16" fillId="0" borderId="45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2" fillId="0" borderId="58" xfId="0" applyFont="1" applyBorder="1">
      <alignment vertical="center"/>
    </xf>
    <xf numFmtId="55" fontId="2" fillId="0" borderId="26" xfId="0" applyNumberFormat="1" applyFont="1" applyBorder="1">
      <alignment vertical="center"/>
    </xf>
    <xf numFmtId="0" fontId="2" fillId="0" borderId="59" xfId="0" applyFont="1" applyBorder="1">
      <alignment vertical="center"/>
    </xf>
    <xf numFmtId="0" fontId="3" fillId="0" borderId="59" xfId="0" applyFont="1" applyBorder="1">
      <alignment vertical="center"/>
    </xf>
    <xf numFmtId="55" fontId="2" fillId="0" borderId="59" xfId="0" applyNumberFormat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74" xfId="0" applyFont="1" applyBorder="1" applyAlignment="1">
      <alignment vertical="center" wrapText="1"/>
    </xf>
    <xf numFmtId="0" fontId="2" fillId="0" borderId="76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7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81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3" xfId="0" applyFont="1" applyBorder="1">
      <alignment vertical="center"/>
    </xf>
    <xf numFmtId="0" fontId="2" fillId="0" borderId="84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2" fillId="0" borderId="85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88" xfId="0" applyFont="1" applyBorder="1">
      <alignment vertical="center"/>
    </xf>
    <xf numFmtId="0" fontId="4" fillId="0" borderId="89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7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91" xfId="0" applyFont="1" applyBorder="1">
      <alignment vertical="center"/>
    </xf>
    <xf numFmtId="0" fontId="16" fillId="0" borderId="92" xfId="0" applyFont="1" applyBorder="1" applyAlignment="1">
      <alignment horizontal="center" vertical="center" wrapText="1"/>
    </xf>
    <xf numFmtId="0" fontId="2" fillId="0" borderId="93" xfId="0" applyFont="1" applyBorder="1">
      <alignment vertical="center"/>
    </xf>
    <xf numFmtId="0" fontId="2" fillId="0" borderId="93" xfId="0" applyFont="1" applyBorder="1" applyAlignment="1">
      <alignment horizontal="center" vertical="center"/>
    </xf>
    <xf numFmtId="0" fontId="3" fillId="0" borderId="93" xfId="0" applyFont="1" applyBorder="1" applyAlignment="1">
      <alignment vertical="center" wrapText="1"/>
    </xf>
    <xf numFmtId="0" fontId="2" fillId="0" borderId="93" xfId="0" applyFont="1" applyBorder="1" applyAlignment="1">
      <alignment vertical="center" wrapText="1"/>
    </xf>
    <xf numFmtId="0" fontId="2" fillId="0" borderId="94" xfId="0" applyFont="1" applyBorder="1" applyAlignment="1">
      <alignment vertical="center" wrapText="1"/>
    </xf>
    <xf numFmtId="0" fontId="2" fillId="0" borderId="80" xfId="0" applyFont="1" applyBorder="1" applyAlignment="1">
      <alignment vertical="center" wrapText="1"/>
    </xf>
    <xf numFmtId="0" fontId="2" fillId="0" borderId="9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48" xfId="0" applyFont="1" applyBorder="1" applyAlignment="1">
      <alignment horizontal="left" vertical="center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7" fontId="9" fillId="0" borderId="43" xfId="1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77" fontId="15" fillId="0" borderId="101" xfId="1" applyNumberFormat="1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78" fontId="2" fillId="0" borderId="4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26" xfId="0" applyNumberFormat="1" applyFont="1" applyBorder="1">
      <alignment vertical="center"/>
    </xf>
    <xf numFmtId="178" fontId="2" fillId="0" borderId="16" xfId="0" applyNumberFormat="1" applyFont="1" applyBorder="1">
      <alignment vertical="center"/>
    </xf>
    <xf numFmtId="0" fontId="2" fillId="0" borderId="5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177" fontId="9" fillId="0" borderId="100" xfId="1" applyNumberFormat="1" applyFont="1" applyBorder="1">
      <alignment vertical="center"/>
    </xf>
    <xf numFmtId="177" fontId="9" fillId="0" borderId="101" xfId="1" applyNumberFormat="1" applyFont="1" applyBorder="1">
      <alignment vertical="center"/>
    </xf>
    <xf numFmtId="41" fontId="9" fillId="0" borderId="101" xfId="1" applyNumberFormat="1" applyFont="1" applyBorder="1">
      <alignment vertical="center"/>
    </xf>
    <xf numFmtId="41" fontId="9" fillId="0" borderId="102" xfId="1" applyNumberFormat="1" applyFont="1" applyBorder="1">
      <alignment vertical="center"/>
    </xf>
    <xf numFmtId="0" fontId="3" fillId="0" borderId="104" xfId="0" applyFont="1" applyBorder="1">
      <alignment vertical="center"/>
    </xf>
    <xf numFmtId="41" fontId="9" fillId="0" borderId="43" xfId="1" applyNumberFormat="1" applyFont="1" applyBorder="1" applyAlignment="1">
      <alignment horizontal="left" vertical="center"/>
    </xf>
    <xf numFmtId="41" fontId="9" fillId="0" borderId="103" xfId="1" applyNumberFormat="1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7" fontId="15" fillId="0" borderId="24" xfId="1" applyNumberFormat="1" applyFont="1" applyBorder="1">
      <alignment vertical="center"/>
    </xf>
    <xf numFmtId="177" fontId="9" fillId="0" borderId="24" xfId="1" applyNumberFormat="1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177" fontId="15" fillId="0" borderId="6" xfId="1" applyNumberFormat="1" applyFont="1" applyBorder="1">
      <alignment vertical="center"/>
    </xf>
    <xf numFmtId="177" fontId="9" fillId="0" borderId="6" xfId="1" applyNumberFormat="1" applyFont="1" applyBorder="1" applyAlignment="1">
      <alignment vertical="center"/>
    </xf>
    <xf numFmtId="177" fontId="15" fillId="0" borderId="6" xfId="1" applyNumberFormat="1" applyFont="1" applyBorder="1" applyAlignment="1">
      <alignment vertical="center"/>
    </xf>
    <xf numFmtId="177" fontId="15" fillId="0" borderId="6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8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6" xfId="0" applyFont="1" applyBorder="1">
      <alignment vertical="center"/>
    </xf>
    <xf numFmtId="0" fontId="2" fillId="0" borderId="107" xfId="0" applyFont="1" applyBorder="1">
      <alignment vertical="center"/>
    </xf>
    <xf numFmtId="176" fontId="2" fillId="0" borderId="34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90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105" xfId="0" applyFont="1" applyBorder="1">
      <alignment vertical="center"/>
    </xf>
    <xf numFmtId="0" fontId="2" fillId="0" borderId="108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34" xfId="0" applyFont="1" applyBorder="1">
      <alignment vertical="center"/>
    </xf>
    <xf numFmtId="0" fontId="2" fillId="0" borderId="99" xfId="0" applyFont="1" applyBorder="1">
      <alignment vertical="center"/>
    </xf>
    <xf numFmtId="0" fontId="2" fillId="0" borderId="109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10" xfId="0" applyFont="1" applyBorder="1">
      <alignment vertical="center"/>
    </xf>
    <xf numFmtId="0" fontId="0" fillId="0" borderId="57" xfId="0" applyBorder="1">
      <alignment vertical="center"/>
    </xf>
    <xf numFmtId="0" fontId="0" fillId="0" borderId="0" xfId="0" applyBorder="1">
      <alignment vertical="center"/>
    </xf>
    <xf numFmtId="0" fontId="2" fillId="0" borderId="10" xfId="0" applyFont="1" applyBorder="1">
      <alignment vertical="center"/>
    </xf>
    <xf numFmtId="0" fontId="2" fillId="0" borderId="111" xfId="0" applyFont="1" applyBorder="1">
      <alignment vertical="center"/>
    </xf>
    <xf numFmtId="0" fontId="2" fillId="0" borderId="112" xfId="0" applyFont="1" applyBorder="1">
      <alignment vertical="center"/>
    </xf>
    <xf numFmtId="0" fontId="2" fillId="0" borderId="113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114" xfId="0" applyFont="1" applyBorder="1">
      <alignment vertical="center"/>
    </xf>
    <xf numFmtId="0" fontId="3" fillId="0" borderId="32" xfId="0" applyFont="1" applyBorder="1" applyAlignment="1">
      <alignment vertical="center" wrapText="1"/>
    </xf>
    <xf numFmtId="0" fontId="2" fillId="0" borderId="117" xfId="0" applyFont="1" applyBorder="1">
      <alignment vertical="center"/>
    </xf>
    <xf numFmtId="0" fontId="16" fillId="0" borderId="45" xfId="0" applyFont="1" applyBorder="1" applyAlignment="1">
      <alignment vertical="center"/>
    </xf>
    <xf numFmtId="0" fontId="2" fillId="0" borderId="119" xfId="0" applyFont="1" applyBorder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34" xfId="0" applyFont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0" fontId="2" fillId="0" borderId="119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121" xfId="0" applyFont="1" applyBorder="1">
      <alignment vertical="center"/>
    </xf>
    <xf numFmtId="0" fontId="2" fillId="0" borderId="122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28" xfId="0" applyFont="1" applyBorder="1">
      <alignment vertical="center"/>
    </xf>
    <xf numFmtId="0" fontId="2" fillId="0" borderId="131" xfId="0" applyFont="1" applyBorder="1">
      <alignment vertical="center"/>
    </xf>
    <xf numFmtId="0" fontId="2" fillId="0" borderId="132" xfId="0" applyFont="1" applyBorder="1">
      <alignment vertical="center"/>
    </xf>
    <xf numFmtId="0" fontId="3" fillId="0" borderId="4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56" fontId="2" fillId="0" borderId="47" xfId="0" applyNumberFormat="1" applyFont="1" applyBorder="1" applyAlignment="1">
      <alignment horizontal="center" vertical="center"/>
    </xf>
    <xf numFmtId="56" fontId="2" fillId="0" borderId="20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56" fontId="2" fillId="0" borderId="50" xfId="0" applyNumberFormat="1" applyFont="1" applyBorder="1" applyAlignment="1">
      <alignment horizontal="center" vertical="center"/>
    </xf>
    <xf numFmtId="56" fontId="2" fillId="0" borderId="5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56" fontId="2" fillId="0" borderId="34" xfId="0" applyNumberFormat="1" applyFont="1" applyBorder="1" applyAlignment="1">
      <alignment horizontal="center" vertical="center"/>
    </xf>
    <xf numFmtId="0" fontId="3" fillId="0" borderId="120" xfId="0" applyFont="1" applyBorder="1">
      <alignment vertical="center"/>
    </xf>
    <xf numFmtId="0" fontId="3" fillId="0" borderId="58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15" fillId="0" borderId="6" xfId="1" applyNumberFormat="1" applyFont="1" applyBorder="1" applyAlignment="1">
      <alignment horizontal="left" vertical="center"/>
    </xf>
    <xf numFmtId="177" fontId="15" fillId="0" borderId="24" xfId="1" applyNumberFormat="1" applyFont="1" applyBorder="1" applyAlignment="1">
      <alignment horizontal="left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177" fontId="15" fillId="0" borderId="6" xfId="1" applyNumberFormat="1" applyFont="1" applyBorder="1" applyAlignment="1">
      <alignment horizontal="center" vertical="center"/>
    </xf>
    <xf numFmtId="177" fontId="15" fillId="0" borderId="62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1" xfId="0" applyFont="1" applyBorder="1">
      <alignment vertical="center"/>
    </xf>
    <xf numFmtId="0" fontId="2" fillId="0" borderId="125" xfId="0" applyFont="1" applyBorder="1">
      <alignment vertical="center"/>
    </xf>
    <xf numFmtId="0" fontId="2" fillId="0" borderId="118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18" xfId="0" applyFont="1" applyBorder="1" applyAlignment="1">
      <alignment vertical="center" wrapText="1"/>
    </xf>
    <xf numFmtId="0" fontId="2" fillId="0" borderId="123" xfId="0" applyFont="1" applyBorder="1" applyAlignment="1">
      <alignment vertical="center" wrapText="1"/>
    </xf>
    <xf numFmtId="0" fontId="2" fillId="0" borderId="118" xfId="0" applyFont="1" applyBorder="1">
      <alignment vertical="center"/>
    </xf>
    <xf numFmtId="0" fontId="2" fillId="0" borderId="123" xfId="0" applyFont="1" applyBorder="1">
      <alignment vertical="center"/>
    </xf>
    <xf numFmtId="0" fontId="2" fillId="0" borderId="100" xfId="0" applyFont="1" applyBorder="1">
      <alignment vertical="center"/>
    </xf>
    <xf numFmtId="0" fontId="2" fillId="0" borderId="124" xfId="0" applyFont="1" applyBorder="1">
      <alignment vertical="center"/>
    </xf>
    <xf numFmtId="0" fontId="2" fillId="0" borderId="102" xfId="0" applyFont="1" applyBorder="1">
      <alignment vertical="center"/>
    </xf>
    <xf numFmtId="0" fontId="2" fillId="0" borderId="127" xfId="0" applyFont="1" applyBorder="1">
      <alignment vertical="center"/>
    </xf>
    <xf numFmtId="0" fontId="2" fillId="0" borderId="129" xfId="0" applyFont="1" applyBorder="1">
      <alignment vertical="center"/>
    </xf>
    <xf numFmtId="0" fontId="2" fillId="0" borderId="130" xfId="0" applyFont="1" applyBorder="1">
      <alignment vertical="center"/>
    </xf>
    <xf numFmtId="0" fontId="2" fillId="0" borderId="9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15" fillId="0" borderId="24" xfId="1" applyNumberFormat="1" applyFont="1" applyBorder="1" applyAlignment="1">
      <alignment horizontal="center" vertical="center"/>
    </xf>
    <xf numFmtId="177" fontId="15" fillId="0" borderId="105" xfId="1" applyNumberFormat="1" applyFont="1" applyBorder="1" applyAlignment="1">
      <alignment horizontal="center" vertical="center"/>
    </xf>
    <xf numFmtId="56" fontId="2" fillId="0" borderId="115" xfId="0" applyNumberFormat="1" applyFont="1" applyBorder="1" applyAlignment="1">
      <alignment horizontal="center" vertical="center"/>
    </xf>
    <xf numFmtId="56" fontId="2" fillId="0" borderId="28" xfId="0" applyNumberFormat="1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177" fontId="9" fillId="0" borderId="75" xfId="1" applyNumberFormat="1" applyFont="1" applyBorder="1" applyAlignment="1">
      <alignment horizontal="left" vertical="center"/>
    </xf>
    <xf numFmtId="177" fontId="9" fillId="0" borderId="42" xfId="1" applyNumberFormat="1" applyFont="1" applyBorder="1" applyAlignment="1">
      <alignment horizontal="left" vertical="center"/>
    </xf>
    <xf numFmtId="177" fontId="9" fillId="0" borderId="43" xfId="1" applyNumberFormat="1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7" fontId="15" fillId="0" borderId="53" xfId="1" applyNumberFormat="1" applyFont="1" applyBorder="1" applyAlignment="1">
      <alignment horizontal="left" vertical="center"/>
    </xf>
    <xf numFmtId="177" fontId="14" fillId="0" borderId="53" xfId="1" applyNumberFormat="1" applyFont="1" applyBorder="1" applyAlignment="1">
      <alignment horizontal="left" vertical="center"/>
    </xf>
    <xf numFmtId="177" fontId="14" fillId="0" borderId="54" xfId="1" applyNumberFormat="1" applyFont="1" applyBorder="1" applyAlignment="1">
      <alignment horizontal="left" vertical="center"/>
    </xf>
    <xf numFmtId="177" fontId="15" fillId="0" borderId="42" xfId="1" applyNumberFormat="1" applyFont="1" applyBorder="1" applyAlignment="1">
      <alignment horizontal="left" vertical="center"/>
    </xf>
    <xf numFmtId="177" fontId="15" fillId="0" borderId="43" xfId="1" applyNumberFormat="1" applyFont="1" applyBorder="1" applyAlignment="1">
      <alignment horizontal="left" vertical="center"/>
    </xf>
  </cellXfs>
  <cellStyles count="2">
    <cellStyle name="標準" xfId="0" builtinId="0"/>
    <cellStyle name="標準_19年度集計3" xfId="1" xr:uid="{BE5B3960-F11A-421B-B2B9-5E7883720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1FFD-3044-457A-A903-A1F6B5A58D71}">
  <dimension ref="A1:R151"/>
  <sheetViews>
    <sheetView tabSelected="1" view="pageLayout" zoomScaleNormal="100" workbookViewId="0">
      <selection sqref="A1:N1"/>
    </sheetView>
  </sheetViews>
  <sheetFormatPr defaultRowHeight="15.75" x14ac:dyDescent="0.4"/>
  <cols>
    <col min="1" max="1" width="3.625" style="1" customWidth="1"/>
    <col min="2" max="2" width="4.5" style="1" customWidth="1"/>
    <col min="3" max="3" width="22.125" style="1" customWidth="1"/>
    <col min="4" max="4" width="9.375" style="1" customWidth="1"/>
    <col min="5" max="5" width="16.875" style="1" customWidth="1"/>
    <col min="6" max="6" width="15.125" style="1" customWidth="1"/>
    <col min="7" max="7" width="6.625" style="1" customWidth="1"/>
    <col min="8" max="8" width="7.625" style="1" customWidth="1"/>
    <col min="9" max="9" width="7.125" style="1" customWidth="1"/>
    <col min="10" max="10" width="5.25" style="1" customWidth="1"/>
    <col min="11" max="11" width="7.25" style="1" customWidth="1"/>
    <col min="12" max="12" width="7.75" style="1" customWidth="1"/>
    <col min="13" max="13" width="9.75" style="1" customWidth="1"/>
    <col min="14" max="14" width="7.625" style="1" customWidth="1"/>
    <col min="15" max="15" width="7.125" style="1" customWidth="1"/>
    <col min="16" max="16384" width="9" style="1"/>
  </cols>
  <sheetData>
    <row r="1" spans="1:15" ht="30" customHeight="1" thickBot="1" x14ac:dyDescent="0.45">
      <c r="A1" s="233" t="s">
        <v>430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169"/>
    </row>
    <row r="2" spans="1:15" ht="28.5" customHeight="1" thickTop="1" thickBot="1" x14ac:dyDescent="0.45">
      <c r="A2" s="255" t="s">
        <v>283</v>
      </c>
      <c r="B2" s="256"/>
      <c r="C2" s="256"/>
      <c r="D2" s="256"/>
      <c r="E2" s="256"/>
      <c r="F2" s="256"/>
      <c r="G2" s="256" t="s">
        <v>279</v>
      </c>
      <c r="H2" s="256"/>
      <c r="I2" s="256"/>
      <c r="J2" s="256" t="s">
        <v>280</v>
      </c>
      <c r="K2" s="256"/>
      <c r="L2" s="256" t="s">
        <v>281</v>
      </c>
      <c r="M2" s="256"/>
      <c r="N2" s="257"/>
      <c r="O2" s="103" t="s">
        <v>282</v>
      </c>
    </row>
    <row r="3" spans="1:15" ht="39" customHeight="1" thickTop="1" thickBot="1" x14ac:dyDescent="0.45">
      <c r="A3" s="74" t="s">
        <v>431</v>
      </c>
      <c r="B3" s="68" t="s">
        <v>76</v>
      </c>
      <c r="C3" s="21" t="s">
        <v>236</v>
      </c>
      <c r="D3" s="78" t="s">
        <v>0</v>
      </c>
      <c r="E3" s="78" t="s">
        <v>237</v>
      </c>
      <c r="F3" s="78" t="s">
        <v>1</v>
      </c>
      <c r="G3" s="80" t="s">
        <v>7</v>
      </c>
      <c r="H3" s="77" t="s">
        <v>2</v>
      </c>
      <c r="I3" s="22" t="s">
        <v>238</v>
      </c>
      <c r="J3" s="22" t="s">
        <v>2</v>
      </c>
      <c r="K3" s="22" t="s">
        <v>238</v>
      </c>
      <c r="L3" s="75" t="s">
        <v>2</v>
      </c>
      <c r="M3" s="75" t="s">
        <v>238</v>
      </c>
      <c r="N3" s="104" t="s">
        <v>305</v>
      </c>
      <c r="O3" s="133" t="s">
        <v>284</v>
      </c>
    </row>
    <row r="4" spans="1:15" ht="16.5" thickTop="1" x14ac:dyDescent="0.4">
      <c r="A4" s="20"/>
      <c r="B4" s="26">
        <v>1</v>
      </c>
      <c r="C4" s="7" t="s">
        <v>3</v>
      </c>
      <c r="D4" s="7" t="s">
        <v>4</v>
      </c>
      <c r="E4" s="7" t="s">
        <v>239</v>
      </c>
      <c r="F4" s="8" t="s">
        <v>5</v>
      </c>
      <c r="G4" s="7">
        <v>2</v>
      </c>
      <c r="H4" s="9">
        <v>12</v>
      </c>
      <c r="I4" s="7">
        <v>145</v>
      </c>
      <c r="J4" s="7">
        <v>12</v>
      </c>
      <c r="K4" s="7">
        <v>137</v>
      </c>
      <c r="L4" s="7">
        <f>SUM(H4,J4)</f>
        <v>24</v>
      </c>
      <c r="M4" s="7">
        <f>SUM(I4,K4)</f>
        <v>282</v>
      </c>
      <c r="N4" s="97">
        <f>ROUND(M4/L4,1)</f>
        <v>11.8</v>
      </c>
      <c r="O4" s="100"/>
    </row>
    <row r="5" spans="1:15" x14ac:dyDescent="0.4">
      <c r="A5" s="20"/>
      <c r="B5" s="27">
        <v>2</v>
      </c>
      <c r="C5" s="11" t="s">
        <v>8</v>
      </c>
      <c r="D5" s="12" t="s">
        <v>10</v>
      </c>
      <c r="E5" s="12" t="s">
        <v>240</v>
      </c>
      <c r="F5" s="13" t="s">
        <v>5</v>
      </c>
      <c r="G5" s="12">
        <v>2</v>
      </c>
      <c r="H5" s="12">
        <v>15</v>
      </c>
      <c r="I5" s="12">
        <v>252</v>
      </c>
      <c r="J5" s="12">
        <v>19</v>
      </c>
      <c r="K5" s="12">
        <v>304</v>
      </c>
      <c r="L5" s="12">
        <f t="shared" ref="L5:L44" si="0">SUM(H5,J5)</f>
        <v>34</v>
      </c>
      <c r="M5" s="12">
        <f t="shared" ref="M5:M44" si="1">SUM(I5,K5)</f>
        <v>556</v>
      </c>
      <c r="N5" s="91">
        <f t="shared" ref="N5:N44" si="2">ROUND(M5/L5,1)</f>
        <v>16.399999999999999</v>
      </c>
      <c r="O5" s="101"/>
    </row>
    <row r="6" spans="1:15" x14ac:dyDescent="0.4">
      <c r="A6" s="20"/>
      <c r="B6" s="27">
        <v>3</v>
      </c>
      <c r="C6" s="12" t="s">
        <v>9</v>
      </c>
      <c r="D6" s="12" t="s">
        <v>10</v>
      </c>
      <c r="E6" s="12" t="s">
        <v>240</v>
      </c>
      <c r="F6" s="13" t="s">
        <v>5</v>
      </c>
      <c r="G6" s="12">
        <v>2</v>
      </c>
      <c r="H6" s="12">
        <v>15</v>
      </c>
      <c r="I6" s="11">
        <v>198</v>
      </c>
      <c r="J6" s="11">
        <v>19</v>
      </c>
      <c r="K6" s="11">
        <v>263</v>
      </c>
      <c r="L6" s="12">
        <f t="shared" si="0"/>
        <v>34</v>
      </c>
      <c r="M6" s="12">
        <f t="shared" si="1"/>
        <v>461</v>
      </c>
      <c r="N6" s="91">
        <f t="shared" si="2"/>
        <v>13.6</v>
      </c>
      <c r="O6" s="101"/>
    </row>
    <row r="7" spans="1:15" x14ac:dyDescent="0.4">
      <c r="A7" s="20"/>
      <c r="B7" s="27">
        <v>4</v>
      </c>
      <c r="C7" s="12" t="s">
        <v>11</v>
      </c>
      <c r="D7" s="12" t="s">
        <v>12</v>
      </c>
      <c r="E7" s="12" t="s">
        <v>241</v>
      </c>
      <c r="F7" s="13" t="s">
        <v>5</v>
      </c>
      <c r="G7" s="12">
        <v>2</v>
      </c>
      <c r="H7" s="12">
        <v>10</v>
      </c>
      <c r="I7" s="11">
        <v>70</v>
      </c>
      <c r="J7" s="11">
        <v>11</v>
      </c>
      <c r="K7" s="11">
        <v>90</v>
      </c>
      <c r="L7" s="12">
        <f t="shared" si="0"/>
        <v>21</v>
      </c>
      <c r="M7" s="12">
        <f t="shared" si="1"/>
        <v>160</v>
      </c>
      <c r="N7" s="91">
        <f t="shared" si="2"/>
        <v>7.6</v>
      </c>
      <c r="O7" s="101"/>
    </row>
    <row r="8" spans="1:15" x14ac:dyDescent="0.4">
      <c r="A8" s="20"/>
      <c r="B8" s="27">
        <v>5</v>
      </c>
      <c r="C8" s="12" t="s">
        <v>13</v>
      </c>
      <c r="D8" s="12" t="s">
        <v>14</v>
      </c>
      <c r="E8" s="12" t="s">
        <v>242</v>
      </c>
      <c r="F8" s="13" t="s">
        <v>5</v>
      </c>
      <c r="G8" s="12">
        <v>2</v>
      </c>
      <c r="H8" s="12">
        <v>28</v>
      </c>
      <c r="I8" s="12">
        <v>219</v>
      </c>
      <c r="J8" s="12">
        <v>24</v>
      </c>
      <c r="K8" s="12">
        <v>155</v>
      </c>
      <c r="L8" s="12">
        <f t="shared" si="0"/>
        <v>52</v>
      </c>
      <c r="M8" s="12">
        <f t="shared" si="1"/>
        <v>374</v>
      </c>
      <c r="N8" s="91">
        <f t="shared" si="2"/>
        <v>7.2</v>
      </c>
      <c r="O8" s="101"/>
    </row>
    <row r="9" spans="1:15" x14ac:dyDescent="0.4">
      <c r="A9" s="20" t="s">
        <v>71</v>
      </c>
      <c r="B9" s="27">
        <v>6</v>
      </c>
      <c r="C9" s="12" t="s">
        <v>15</v>
      </c>
      <c r="D9" s="12" t="s">
        <v>16</v>
      </c>
      <c r="E9" s="12" t="s">
        <v>243</v>
      </c>
      <c r="F9" s="13" t="s">
        <v>5</v>
      </c>
      <c r="G9" s="12">
        <v>2</v>
      </c>
      <c r="H9" s="12">
        <v>9</v>
      </c>
      <c r="I9" s="12">
        <v>54</v>
      </c>
      <c r="J9" s="12">
        <v>12</v>
      </c>
      <c r="K9" s="12">
        <v>79</v>
      </c>
      <c r="L9" s="12">
        <f t="shared" si="0"/>
        <v>21</v>
      </c>
      <c r="M9" s="12">
        <f t="shared" si="1"/>
        <v>133</v>
      </c>
      <c r="N9" s="91">
        <f t="shared" si="2"/>
        <v>6.3</v>
      </c>
      <c r="O9" s="101"/>
    </row>
    <row r="10" spans="1:15" x14ac:dyDescent="0.4">
      <c r="A10" s="20"/>
      <c r="B10" s="27">
        <v>7</v>
      </c>
      <c r="C10" s="12" t="s">
        <v>17</v>
      </c>
      <c r="D10" s="12" t="s">
        <v>18</v>
      </c>
      <c r="E10" s="12" t="s">
        <v>244</v>
      </c>
      <c r="F10" s="13" t="s">
        <v>5</v>
      </c>
      <c r="G10" s="12">
        <v>2</v>
      </c>
      <c r="H10" s="12">
        <v>18</v>
      </c>
      <c r="I10" s="12">
        <v>261</v>
      </c>
      <c r="J10" s="12">
        <v>22</v>
      </c>
      <c r="K10" s="12">
        <v>329</v>
      </c>
      <c r="L10" s="12">
        <f t="shared" si="0"/>
        <v>40</v>
      </c>
      <c r="M10" s="12">
        <f t="shared" si="1"/>
        <v>590</v>
      </c>
      <c r="N10" s="91">
        <f t="shared" si="2"/>
        <v>14.8</v>
      </c>
      <c r="O10" s="101"/>
    </row>
    <row r="11" spans="1:15" x14ac:dyDescent="0.4">
      <c r="A11" s="20" t="s">
        <v>72</v>
      </c>
      <c r="B11" s="27">
        <v>8</v>
      </c>
      <c r="C11" s="12" t="s">
        <v>19</v>
      </c>
      <c r="D11" s="12" t="s">
        <v>18</v>
      </c>
      <c r="E11" s="12" t="s">
        <v>244</v>
      </c>
      <c r="F11" s="13" t="s">
        <v>5</v>
      </c>
      <c r="G11" s="12">
        <v>2</v>
      </c>
      <c r="H11" s="12">
        <v>10</v>
      </c>
      <c r="I11" s="12">
        <v>112</v>
      </c>
      <c r="J11" s="12">
        <v>11</v>
      </c>
      <c r="K11" s="12">
        <v>159</v>
      </c>
      <c r="L11" s="12">
        <f t="shared" si="0"/>
        <v>21</v>
      </c>
      <c r="M11" s="12">
        <f t="shared" si="1"/>
        <v>271</v>
      </c>
      <c r="N11" s="91">
        <f t="shared" si="2"/>
        <v>12.9</v>
      </c>
      <c r="O11" s="101"/>
    </row>
    <row r="12" spans="1:15" x14ac:dyDescent="0.4">
      <c r="A12" s="20"/>
      <c r="B12" s="27">
        <v>9</v>
      </c>
      <c r="C12" s="12" t="s">
        <v>20</v>
      </c>
      <c r="D12" s="12" t="s">
        <v>21</v>
      </c>
      <c r="E12" s="12" t="s">
        <v>243</v>
      </c>
      <c r="F12" s="13" t="s">
        <v>5</v>
      </c>
      <c r="G12" s="12">
        <v>2</v>
      </c>
      <c r="H12" s="12">
        <v>12</v>
      </c>
      <c r="I12" s="12">
        <v>154</v>
      </c>
      <c r="J12" s="12">
        <v>11</v>
      </c>
      <c r="K12" s="12">
        <v>148</v>
      </c>
      <c r="L12" s="12">
        <f t="shared" si="0"/>
        <v>23</v>
      </c>
      <c r="M12" s="12">
        <f t="shared" si="1"/>
        <v>302</v>
      </c>
      <c r="N12" s="91">
        <f t="shared" si="2"/>
        <v>13.1</v>
      </c>
      <c r="O12" s="101"/>
    </row>
    <row r="13" spans="1:15" x14ac:dyDescent="0.4">
      <c r="A13" s="20" t="s">
        <v>73</v>
      </c>
      <c r="B13" s="27">
        <v>10</v>
      </c>
      <c r="C13" s="12" t="s">
        <v>22</v>
      </c>
      <c r="D13" s="12" t="s">
        <v>23</v>
      </c>
      <c r="E13" s="81" t="s">
        <v>245</v>
      </c>
      <c r="F13" s="13" t="s">
        <v>5</v>
      </c>
      <c r="G13" s="12">
        <v>2</v>
      </c>
      <c r="H13" s="12">
        <v>13</v>
      </c>
      <c r="I13" s="12">
        <v>171</v>
      </c>
      <c r="J13" s="12">
        <v>12</v>
      </c>
      <c r="K13" s="12">
        <v>158</v>
      </c>
      <c r="L13" s="12">
        <f t="shared" si="0"/>
        <v>25</v>
      </c>
      <c r="M13" s="12">
        <f t="shared" si="1"/>
        <v>329</v>
      </c>
      <c r="N13" s="91">
        <f t="shared" si="2"/>
        <v>13.2</v>
      </c>
      <c r="O13" s="101"/>
    </row>
    <row r="14" spans="1:15" x14ac:dyDescent="0.4">
      <c r="A14" s="20"/>
      <c r="B14" s="27">
        <v>11</v>
      </c>
      <c r="C14" s="12" t="s">
        <v>24</v>
      </c>
      <c r="D14" s="12" t="s">
        <v>25</v>
      </c>
      <c r="E14" s="12" t="s">
        <v>246</v>
      </c>
      <c r="F14" s="13" t="s">
        <v>5</v>
      </c>
      <c r="G14" s="12">
        <v>2</v>
      </c>
      <c r="H14" s="12">
        <v>10</v>
      </c>
      <c r="I14" s="12">
        <v>107</v>
      </c>
      <c r="J14" s="12">
        <v>10</v>
      </c>
      <c r="K14" s="12">
        <v>127</v>
      </c>
      <c r="L14" s="12">
        <f t="shared" si="0"/>
        <v>20</v>
      </c>
      <c r="M14" s="12">
        <f t="shared" si="1"/>
        <v>234</v>
      </c>
      <c r="N14" s="91">
        <f t="shared" si="2"/>
        <v>11.7</v>
      </c>
      <c r="O14" s="101"/>
    </row>
    <row r="15" spans="1:15" x14ac:dyDescent="0.4">
      <c r="A15" s="20" t="s">
        <v>74</v>
      </c>
      <c r="B15" s="27">
        <v>12</v>
      </c>
      <c r="C15" s="12" t="s">
        <v>26</v>
      </c>
      <c r="D15" s="12" t="s">
        <v>25</v>
      </c>
      <c r="E15" s="12" t="s">
        <v>247</v>
      </c>
      <c r="F15" s="13" t="s">
        <v>5</v>
      </c>
      <c r="G15" s="12">
        <v>2</v>
      </c>
      <c r="H15" s="12">
        <v>12</v>
      </c>
      <c r="I15" s="12">
        <v>120</v>
      </c>
      <c r="J15" s="12">
        <v>12</v>
      </c>
      <c r="K15" s="12">
        <v>140</v>
      </c>
      <c r="L15" s="12">
        <f t="shared" si="0"/>
        <v>24</v>
      </c>
      <c r="M15" s="12">
        <f t="shared" si="1"/>
        <v>260</v>
      </c>
      <c r="N15" s="91">
        <f t="shared" si="2"/>
        <v>10.8</v>
      </c>
      <c r="O15" s="101"/>
    </row>
    <row r="16" spans="1:15" x14ac:dyDescent="0.4">
      <c r="A16" s="20"/>
      <c r="B16" s="27">
        <v>13</v>
      </c>
      <c r="C16" s="12" t="s">
        <v>28</v>
      </c>
      <c r="D16" s="12" t="s">
        <v>27</v>
      </c>
      <c r="E16" s="12" t="s">
        <v>248</v>
      </c>
      <c r="F16" s="13" t="s">
        <v>5</v>
      </c>
      <c r="G16" s="12">
        <v>2</v>
      </c>
      <c r="H16" s="12">
        <v>10</v>
      </c>
      <c r="I16" s="12">
        <v>101</v>
      </c>
      <c r="J16" s="12">
        <v>9</v>
      </c>
      <c r="K16" s="12">
        <v>106</v>
      </c>
      <c r="L16" s="12">
        <f t="shared" si="0"/>
        <v>19</v>
      </c>
      <c r="M16" s="12">
        <f t="shared" si="1"/>
        <v>207</v>
      </c>
      <c r="N16" s="91">
        <f t="shared" si="2"/>
        <v>10.9</v>
      </c>
      <c r="O16" s="101"/>
    </row>
    <row r="17" spans="1:15" x14ac:dyDescent="0.4">
      <c r="A17" s="20"/>
      <c r="B17" s="27">
        <v>14</v>
      </c>
      <c r="C17" s="12" t="s">
        <v>29</v>
      </c>
      <c r="D17" s="12" t="s">
        <v>27</v>
      </c>
      <c r="E17" s="12" t="s">
        <v>248</v>
      </c>
      <c r="F17" s="13" t="s">
        <v>5</v>
      </c>
      <c r="G17" s="12">
        <v>2</v>
      </c>
      <c r="H17" s="12">
        <v>10</v>
      </c>
      <c r="I17" s="12">
        <v>104</v>
      </c>
      <c r="J17" s="12">
        <v>11</v>
      </c>
      <c r="K17" s="12">
        <v>116</v>
      </c>
      <c r="L17" s="12">
        <f t="shared" si="0"/>
        <v>21</v>
      </c>
      <c r="M17" s="12">
        <f t="shared" si="1"/>
        <v>220</v>
      </c>
      <c r="N17" s="91">
        <f t="shared" si="2"/>
        <v>10.5</v>
      </c>
      <c r="O17" s="101"/>
    </row>
    <row r="18" spans="1:15" x14ac:dyDescent="0.4">
      <c r="A18" s="20"/>
      <c r="B18" s="27">
        <v>15</v>
      </c>
      <c r="C18" s="12" t="s">
        <v>30</v>
      </c>
      <c r="D18" s="12" t="s">
        <v>33</v>
      </c>
      <c r="E18" s="12" t="s">
        <v>249</v>
      </c>
      <c r="F18" s="13" t="s">
        <v>5</v>
      </c>
      <c r="G18" s="12">
        <v>2</v>
      </c>
      <c r="H18" s="12">
        <v>10</v>
      </c>
      <c r="I18" s="12">
        <v>92</v>
      </c>
      <c r="J18" s="12">
        <v>12</v>
      </c>
      <c r="K18" s="12">
        <v>92</v>
      </c>
      <c r="L18" s="12">
        <f t="shared" si="0"/>
        <v>22</v>
      </c>
      <c r="M18" s="12">
        <f t="shared" si="1"/>
        <v>184</v>
      </c>
      <c r="N18" s="91">
        <f t="shared" si="2"/>
        <v>8.4</v>
      </c>
      <c r="O18" s="101"/>
    </row>
    <row r="19" spans="1:15" x14ac:dyDescent="0.4">
      <c r="A19" s="20"/>
      <c r="B19" s="27">
        <v>16</v>
      </c>
      <c r="C19" s="12" t="s">
        <v>31</v>
      </c>
      <c r="D19" s="12" t="s">
        <v>32</v>
      </c>
      <c r="E19" s="12" t="s">
        <v>250</v>
      </c>
      <c r="F19" s="13" t="s">
        <v>5</v>
      </c>
      <c r="G19" s="12">
        <v>2</v>
      </c>
      <c r="H19" s="12">
        <v>10</v>
      </c>
      <c r="I19" s="12">
        <v>78</v>
      </c>
      <c r="J19" s="12">
        <v>12</v>
      </c>
      <c r="K19" s="12">
        <v>70</v>
      </c>
      <c r="L19" s="12">
        <f t="shared" si="0"/>
        <v>22</v>
      </c>
      <c r="M19" s="12">
        <f t="shared" si="1"/>
        <v>148</v>
      </c>
      <c r="N19" s="91">
        <f t="shared" si="2"/>
        <v>6.7</v>
      </c>
      <c r="O19" s="101"/>
    </row>
    <row r="20" spans="1:15" x14ac:dyDescent="0.4">
      <c r="A20" s="20"/>
      <c r="B20" s="27">
        <v>17</v>
      </c>
      <c r="C20" s="12" t="s">
        <v>34</v>
      </c>
      <c r="D20" s="12" t="s">
        <v>35</v>
      </c>
      <c r="E20" s="12" t="s">
        <v>251</v>
      </c>
      <c r="F20" s="13" t="s">
        <v>5</v>
      </c>
      <c r="G20" s="12">
        <v>2</v>
      </c>
      <c r="H20" s="12">
        <v>13</v>
      </c>
      <c r="I20" s="12">
        <v>107</v>
      </c>
      <c r="J20" s="12">
        <v>12</v>
      </c>
      <c r="K20" s="12">
        <v>108</v>
      </c>
      <c r="L20" s="12">
        <f t="shared" si="0"/>
        <v>25</v>
      </c>
      <c r="M20" s="12">
        <f t="shared" si="1"/>
        <v>215</v>
      </c>
      <c r="N20" s="91">
        <f t="shared" si="2"/>
        <v>8.6</v>
      </c>
      <c r="O20" s="101"/>
    </row>
    <row r="21" spans="1:15" x14ac:dyDescent="0.4">
      <c r="A21" s="20"/>
      <c r="B21" s="27">
        <v>18</v>
      </c>
      <c r="C21" s="12" t="s">
        <v>36</v>
      </c>
      <c r="D21" s="12" t="s">
        <v>37</v>
      </c>
      <c r="E21" s="12" t="s">
        <v>252</v>
      </c>
      <c r="F21" s="13" t="s">
        <v>5</v>
      </c>
      <c r="G21" s="12">
        <v>2</v>
      </c>
      <c r="H21" s="12">
        <v>12</v>
      </c>
      <c r="I21" s="12">
        <v>72</v>
      </c>
      <c r="J21" s="12">
        <v>12</v>
      </c>
      <c r="K21" s="12">
        <v>89</v>
      </c>
      <c r="L21" s="12">
        <f t="shared" si="0"/>
        <v>24</v>
      </c>
      <c r="M21" s="12">
        <f t="shared" si="1"/>
        <v>161</v>
      </c>
      <c r="N21" s="91">
        <f t="shared" si="2"/>
        <v>6.7</v>
      </c>
      <c r="O21" s="101"/>
    </row>
    <row r="22" spans="1:15" x14ac:dyDescent="0.4">
      <c r="A22" s="20"/>
      <c r="B22" s="27">
        <v>19</v>
      </c>
      <c r="C22" s="12" t="s">
        <v>38</v>
      </c>
      <c r="D22" s="12" t="s">
        <v>37</v>
      </c>
      <c r="E22" s="12" t="s">
        <v>253</v>
      </c>
      <c r="F22" s="13" t="s">
        <v>5</v>
      </c>
      <c r="G22" s="12">
        <v>2</v>
      </c>
      <c r="H22" s="12">
        <v>8</v>
      </c>
      <c r="I22" s="12">
        <v>88</v>
      </c>
      <c r="J22" s="12">
        <v>11</v>
      </c>
      <c r="K22" s="12">
        <v>112</v>
      </c>
      <c r="L22" s="12">
        <f t="shared" si="0"/>
        <v>19</v>
      </c>
      <c r="M22" s="12">
        <f t="shared" si="1"/>
        <v>200</v>
      </c>
      <c r="N22" s="91">
        <f t="shared" si="2"/>
        <v>10.5</v>
      </c>
      <c r="O22" s="101"/>
    </row>
    <row r="23" spans="1:15" x14ac:dyDescent="0.4">
      <c r="A23" s="20"/>
      <c r="B23" s="27">
        <v>20</v>
      </c>
      <c r="C23" s="12" t="s">
        <v>39</v>
      </c>
      <c r="D23" s="12" t="s">
        <v>41</v>
      </c>
      <c r="E23" s="12" t="s">
        <v>254</v>
      </c>
      <c r="F23" s="13" t="s">
        <v>5</v>
      </c>
      <c r="G23" s="12">
        <v>2</v>
      </c>
      <c r="H23" s="12">
        <v>12</v>
      </c>
      <c r="I23" s="12">
        <v>121</v>
      </c>
      <c r="J23" s="12">
        <v>10</v>
      </c>
      <c r="K23" s="12">
        <v>97</v>
      </c>
      <c r="L23" s="12">
        <f t="shared" si="0"/>
        <v>22</v>
      </c>
      <c r="M23" s="12">
        <f t="shared" si="1"/>
        <v>218</v>
      </c>
      <c r="N23" s="91">
        <f t="shared" si="2"/>
        <v>9.9</v>
      </c>
      <c r="O23" s="101"/>
    </row>
    <row r="24" spans="1:15" x14ac:dyDescent="0.4">
      <c r="A24" s="20"/>
      <c r="B24" s="27">
        <v>21</v>
      </c>
      <c r="C24" s="12" t="s">
        <v>40</v>
      </c>
      <c r="D24" s="12" t="s">
        <v>41</v>
      </c>
      <c r="E24" s="12" t="s">
        <v>271</v>
      </c>
      <c r="F24" s="15" t="s">
        <v>69</v>
      </c>
      <c r="G24" s="12">
        <v>2</v>
      </c>
      <c r="H24" s="12">
        <v>12</v>
      </c>
      <c r="I24" s="12">
        <v>112</v>
      </c>
      <c r="J24" s="12">
        <v>12</v>
      </c>
      <c r="K24" s="12">
        <v>126</v>
      </c>
      <c r="L24" s="12">
        <f t="shared" si="0"/>
        <v>24</v>
      </c>
      <c r="M24" s="12">
        <f t="shared" si="1"/>
        <v>238</v>
      </c>
      <c r="N24" s="91">
        <f t="shared" si="2"/>
        <v>9.9</v>
      </c>
      <c r="O24" s="101"/>
    </row>
    <row r="25" spans="1:15" x14ac:dyDescent="0.4">
      <c r="A25" s="20"/>
      <c r="B25" s="27">
        <v>22</v>
      </c>
      <c r="C25" s="12" t="s">
        <v>42</v>
      </c>
      <c r="D25" s="12" t="s">
        <v>44</v>
      </c>
      <c r="E25" s="81" t="s">
        <v>255</v>
      </c>
      <c r="F25" s="13" t="s">
        <v>5</v>
      </c>
      <c r="G25" s="12">
        <v>2</v>
      </c>
      <c r="H25" s="12">
        <v>10</v>
      </c>
      <c r="I25" s="12">
        <v>61</v>
      </c>
      <c r="J25" s="12">
        <v>10</v>
      </c>
      <c r="K25" s="12">
        <v>58</v>
      </c>
      <c r="L25" s="12">
        <f t="shared" si="0"/>
        <v>20</v>
      </c>
      <c r="M25" s="12">
        <f t="shared" si="1"/>
        <v>119</v>
      </c>
      <c r="N25" s="91">
        <f t="shared" si="2"/>
        <v>6</v>
      </c>
      <c r="O25" s="101"/>
    </row>
    <row r="26" spans="1:15" x14ac:dyDescent="0.4">
      <c r="A26" s="20"/>
      <c r="B26" s="27">
        <v>23</v>
      </c>
      <c r="C26" s="12" t="s">
        <v>43</v>
      </c>
      <c r="D26" s="12" t="s">
        <v>44</v>
      </c>
      <c r="E26" s="12" t="s">
        <v>256</v>
      </c>
      <c r="F26" s="13" t="s">
        <v>5</v>
      </c>
      <c r="G26" s="12">
        <v>2</v>
      </c>
      <c r="H26" s="12">
        <v>18</v>
      </c>
      <c r="I26" s="12">
        <v>207</v>
      </c>
      <c r="J26" s="12">
        <v>16</v>
      </c>
      <c r="K26" s="12">
        <v>250</v>
      </c>
      <c r="L26" s="12">
        <f t="shared" si="0"/>
        <v>34</v>
      </c>
      <c r="M26" s="12">
        <f t="shared" si="1"/>
        <v>457</v>
      </c>
      <c r="N26" s="91">
        <f t="shared" si="2"/>
        <v>13.4</v>
      </c>
      <c r="O26" s="101"/>
    </row>
    <row r="27" spans="1:15" x14ac:dyDescent="0.4">
      <c r="A27" s="20"/>
      <c r="B27" s="27">
        <v>24</v>
      </c>
      <c r="C27" s="12" t="s">
        <v>45</v>
      </c>
      <c r="D27" s="12" t="s">
        <v>14</v>
      </c>
      <c r="E27" s="81" t="s">
        <v>257</v>
      </c>
      <c r="F27" s="13" t="s">
        <v>5</v>
      </c>
      <c r="G27" s="12">
        <v>2</v>
      </c>
      <c r="H27" s="12">
        <v>10</v>
      </c>
      <c r="I27" s="12">
        <v>142</v>
      </c>
      <c r="J27" s="12">
        <v>12</v>
      </c>
      <c r="K27" s="12">
        <v>149</v>
      </c>
      <c r="L27" s="12">
        <f t="shared" si="0"/>
        <v>22</v>
      </c>
      <c r="M27" s="12">
        <f t="shared" si="1"/>
        <v>291</v>
      </c>
      <c r="N27" s="91">
        <f t="shared" si="2"/>
        <v>13.2</v>
      </c>
      <c r="O27" s="101"/>
    </row>
    <row r="28" spans="1:15" x14ac:dyDescent="0.4">
      <c r="A28" s="20"/>
      <c r="B28" s="27">
        <v>25</v>
      </c>
      <c r="C28" s="12" t="s">
        <v>46</v>
      </c>
      <c r="D28" s="12" t="s">
        <v>47</v>
      </c>
      <c r="E28" s="12" t="s">
        <v>258</v>
      </c>
      <c r="F28" s="13" t="s">
        <v>5</v>
      </c>
      <c r="G28" s="12">
        <v>2</v>
      </c>
      <c r="H28" s="12">
        <v>12</v>
      </c>
      <c r="I28" s="12">
        <v>221</v>
      </c>
      <c r="J28" s="12">
        <v>12</v>
      </c>
      <c r="K28" s="12">
        <v>221</v>
      </c>
      <c r="L28" s="12">
        <f t="shared" si="0"/>
        <v>24</v>
      </c>
      <c r="M28" s="12">
        <f t="shared" si="1"/>
        <v>442</v>
      </c>
      <c r="N28" s="91">
        <f t="shared" si="2"/>
        <v>18.399999999999999</v>
      </c>
      <c r="O28" s="101"/>
    </row>
    <row r="29" spans="1:15" x14ac:dyDescent="0.4">
      <c r="A29" s="20"/>
      <c r="B29" s="27">
        <v>26</v>
      </c>
      <c r="C29" s="12" t="s">
        <v>48</v>
      </c>
      <c r="D29" s="12" t="s">
        <v>49</v>
      </c>
      <c r="E29" s="12" t="s">
        <v>259</v>
      </c>
      <c r="F29" s="13" t="s">
        <v>5</v>
      </c>
      <c r="G29" s="12">
        <v>2</v>
      </c>
      <c r="H29" s="12">
        <v>11</v>
      </c>
      <c r="I29" s="12">
        <v>94</v>
      </c>
      <c r="J29" s="12">
        <v>12</v>
      </c>
      <c r="K29" s="12">
        <v>118</v>
      </c>
      <c r="L29" s="12">
        <f t="shared" si="0"/>
        <v>23</v>
      </c>
      <c r="M29" s="12">
        <f t="shared" si="1"/>
        <v>212</v>
      </c>
      <c r="N29" s="91">
        <f t="shared" si="2"/>
        <v>9.1999999999999993</v>
      </c>
      <c r="O29" s="101"/>
    </row>
    <row r="30" spans="1:15" x14ac:dyDescent="0.4">
      <c r="A30" s="20"/>
      <c r="B30" s="27">
        <v>27</v>
      </c>
      <c r="C30" s="12" t="s">
        <v>50</v>
      </c>
      <c r="D30" s="12" t="s">
        <v>49</v>
      </c>
      <c r="E30" s="12" t="s">
        <v>260</v>
      </c>
      <c r="F30" s="13" t="s">
        <v>5</v>
      </c>
      <c r="G30" s="12">
        <v>2</v>
      </c>
      <c r="H30" s="12">
        <v>12</v>
      </c>
      <c r="I30" s="12">
        <v>221</v>
      </c>
      <c r="J30" s="12">
        <v>12</v>
      </c>
      <c r="K30" s="12">
        <v>215</v>
      </c>
      <c r="L30" s="12">
        <f t="shared" si="0"/>
        <v>24</v>
      </c>
      <c r="M30" s="12">
        <f t="shared" si="1"/>
        <v>436</v>
      </c>
      <c r="N30" s="91">
        <f t="shared" si="2"/>
        <v>18.2</v>
      </c>
      <c r="O30" s="101"/>
    </row>
    <row r="31" spans="1:15" x14ac:dyDescent="0.4">
      <c r="A31" s="20"/>
      <c r="B31" s="27">
        <v>28</v>
      </c>
      <c r="C31" s="12" t="s">
        <v>51</v>
      </c>
      <c r="D31" s="12" t="s">
        <v>52</v>
      </c>
      <c r="E31" s="12" t="s">
        <v>261</v>
      </c>
      <c r="F31" s="13" t="s">
        <v>5</v>
      </c>
      <c r="G31" s="12">
        <v>2</v>
      </c>
      <c r="H31" s="12">
        <v>16</v>
      </c>
      <c r="I31" s="12">
        <v>160</v>
      </c>
      <c r="J31" s="12">
        <v>11</v>
      </c>
      <c r="K31" s="12">
        <v>110</v>
      </c>
      <c r="L31" s="12">
        <f t="shared" si="0"/>
        <v>27</v>
      </c>
      <c r="M31" s="12">
        <f t="shared" si="1"/>
        <v>270</v>
      </c>
      <c r="N31" s="91">
        <f t="shared" si="2"/>
        <v>10</v>
      </c>
      <c r="O31" s="101"/>
    </row>
    <row r="32" spans="1:15" x14ac:dyDescent="0.4">
      <c r="A32" s="20"/>
      <c r="B32" s="27">
        <v>29</v>
      </c>
      <c r="C32" s="12" t="s">
        <v>262</v>
      </c>
      <c r="D32" s="12" t="s">
        <v>53</v>
      </c>
      <c r="E32" s="12" t="s">
        <v>261</v>
      </c>
      <c r="F32" s="13" t="s">
        <v>5</v>
      </c>
      <c r="G32" s="12">
        <v>2</v>
      </c>
      <c r="H32" s="12">
        <v>12</v>
      </c>
      <c r="I32" s="12">
        <v>127</v>
      </c>
      <c r="J32" s="12">
        <v>12</v>
      </c>
      <c r="K32" s="12">
        <v>107</v>
      </c>
      <c r="L32" s="12">
        <f t="shared" si="0"/>
        <v>24</v>
      </c>
      <c r="M32" s="12">
        <f t="shared" si="1"/>
        <v>234</v>
      </c>
      <c r="N32" s="91">
        <f t="shared" si="2"/>
        <v>9.8000000000000007</v>
      </c>
      <c r="O32" s="101"/>
    </row>
    <row r="33" spans="1:15" x14ac:dyDescent="0.4">
      <c r="A33" s="20"/>
      <c r="B33" s="27">
        <v>30</v>
      </c>
      <c r="C33" s="12" t="s">
        <v>54</v>
      </c>
      <c r="D33" s="12" t="s">
        <v>55</v>
      </c>
      <c r="E33" s="12" t="s">
        <v>263</v>
      </c>
      <c r="F33" s="13" t="s">
        <v>5</v>
      </c>
      <c r="G33" s="12">
        <v>2</v>
      </c>
      <c r="H33" s="12">
        <v>10</v>
      </c>
      <c r="I33" s="12">
        <v>110</v>
      </c>
      <c r="J33" s="12">
        <v>12</v>
      </c>
      <c r="K33" s="12">
        <v>124</v>
      </c>
      <c r="L33" s="12">
        <f t="shared" si="0"/>
        <v>22</v>
      </c>
      <c r="M33" s="12">
        <f t="shared" si="1"/>
        <v>234</v>
      </c>
      <c r="N33" s="91">
        <f t="shared" si="2"/>
        <v>10.6</v>
      </c>
      <c r="O33" s="101"/>
    </row>
    <row r="34" spans="1:15" x14ac:dyDescent="0.4">
      <c r="A34" s="20"/>
      <c r="B34" s="27">
        <v>31</v>
      </c>
      <c r="C34" s="12" t="s">
        <v>56</v>
      </c>
      <c r="D34" s="12" t="s">
        <v>55</v>
      </c>
      <c r="E34" s="12" t="s">
        <v>264</v>
      </c>
      <c r="F34" s="13" t="s">
        <v>5</v>
      </c>
      <c r="G34" s="12">
        <v>2</v>
      </c>
      <c r="H34" s="12">
        <v>10</v>
      </c>
      <c r="I34" s="12">
        <v>187</v>
      </c>
      <c r="J34" s="12">
        <v>11</v>
      </c>
      <c r="K34" s="12">
        <v>206</v>
      </c>
      <c r="L34" s="12">
        <f t="shared" si="0"/>
        <v>21</v>
      </c>
      <c r="M34" s="12">
        <f t="shared" si="1"/>
        <v>393</v>
      </c>
      <c r="N34" s="91">
        <f t="shared" si="2"/>
        <v>18.7</v>
      </c>
      <c r="O34" s="101"/>
    </row>
    <row r="35" spans="1:15" x14ac:dyDescent="0.4">
      <c r="A35" s="20"/>
      <c r="B35" s="27">
        <v>32</v>
      </c>
      <c r="C35" s="12" t="s">
        <v>57</v>
      </c>
      <c r="D35" s="12" t="s">
        <v>58</v>
      </c>
      <c r="E35" s="12" t="s">
        <v>240</v>
      </c>
      <c r="F35" s="13" t="s">
        <v>5</v>
      </c>
      <c r="G35" s="12">
        <v>2</v>
      </c>
      <c r="H35" s="12">
        <v>10</v>
      </c>
      <c r="I35" s="12">
        <v>152</v>
      </c>
      <c r="J35" s="12">
        <v>12</v>
      </c>
      <c r="K35" s="12">
        <v>198</v>
      </c>
      <c r="L35" s="12">
        <f t="shared" si="0"/>
        <v>22</v>
      </c>
      <c r="M35" s="12">
        <f t="shared" si="1"/>
        <v>350</v>
      </c>
      <c r="N35" s="91">
        <f t="shared" si="2"/>
        <v>15.9</v>
      </c>
      <c r="O35" s="101"/>
    </row>
    <row r="36" spans="1:15" x14ac:dyDescent="0.4">
      <c r="A36" s="20"/>
      <c r="B36" s="27">
        <v>33</v>
      </c>
      <c r="C36" s="12" t="s">
        <v>59</v>
      </c>
      <c r="D36" s="12" t="s">
        <v>60</v>
      </c>
      <c r="E36" s="12" t="s">
        <v>265</v>
      </c>
      <c r="F36" s="13" t="s">
        <v>5</v>
      </c>
      <c r="G36" s="12">
        <v>2</v>
      </c>
      <c r="H36" s="12">
        <v>11</v>
      </c>
      <c r="I36" s="12">
        <v>125</v>
      </c>
      <c r="J36" s="12">
        <v>12</v>
      </c>
      <c r="K36" s="12">
        <v>120</v>
      </c>
      <c r="L36" s="12">
        <f t="shared" si="0"/>
        <v>23</v>
      </c>
      <c r="M36" s="12">
        <f t="shared" si="1"/>
        <v>245</v>
      </c>
      <c r="N36" s="91">
        <f t="shared" si="2"/>
        <v>10.7</v>
      </c>
      <c r="O36" s="101"/>
    </row>
    <row r="37" spans="1:15" x14ac:dyDescent="0.4">
      <c r="A37" s="20"/>
      <c r="B37" s="27">
        <v>34</v>
      </c>
      <c r="C37" s="12" t="s">
        <v>61</v>
      </c>
      <c r="D37" s="12" t="s">
        <v>62</v>
      </c>
      <c r="E37" s="12" t="s">
        <v>253</v>
      </c>
      <c r="F37" s="13" t="s">
        <v>5</v>
      </c>
      <c r="G37" s="12">
        <v>2</v>
      </c>
      <c r="H37" s="12">
        <v>11</v>
      </c>
      <c r="I37" s="12">
        <v>131</v>
      </c>
      <c r="J37" s="12">
        <v>11</v>
      </c>
      <c r="K37" s="12">
        <v>117</v>
      </c>
      <c r="L37" s="12">
        <f t="shared" si="0"/>
        <v>22</v>
      </c>
      <c r="M37" s="12">
        <f t="shared" si="1"/>
        <v>248</v>
      </c>
      <c r="N37" s="91">
        <f t="shared" si="2"/>
        <v>11.3</v>
      </c>
      <c r="O37" s="101"/>
    </row>
    <row r="38" spans="1:15" x14ac:dyDescent="0.4">
      <c r="A38" s="20"/>
      <c r="B38" s="27">
        <v>35</v>
      </c>
      <c r="C38" s="12" t="s">
        <v>63</v>
      </c>
      <c r="D38" s="12" t="s">
        <v>62</v>
      </c>
      <c r="E38" s="12" t="s">
        <v>266</v>
      </c>
      <c r="F38" s="13" t="s">
        <v>5</v>
      </c>
      <c r="G38" s="12">
        <v>2</v>
      </c>
      <c r="H38" s="12">
        <v>9</v>
      </c>
      <c r="I38" s="12">
        <v>133</v>
      </c>
      <c r="J38" s="12">
        <v>10</v>
      </c>
      <c r="K38" s="12">
        <v>169</v>
      </c>
      <c r="L38" s="12">
        <f t="shared" si="0"/>
        <v>19</v>
      </c>
      <c r="M38" s="12">
        <f t="shared" si="1"/>
        <v>302</v>
      </c>
      <c r="N38" s="91">
        <f t="shared" si="2"/>
        <v>15.9</v>
      </c>
      <c r="O38" s="101"/>
    </row>
    <row r="39" spans="1:15" x14ac:dyDescent="0.4">
      <c r="A39" s="20"/>
      <c r="B39" s="27">
        <v>36</v>
      </c>
      <c r="C39" s="12" t="s">
        <v>64</v>
      </c>
      <c r="D39" s="12" t="s">
        <v>65</v>
      </c>
      <c r="E39" s="12" t="s">
        <v>267</v>
      </c>
      <c r="F39" s="13" t="s">
        <v>5</v>
      </c>
      <c r="G39" s="12">
        <v>2</v>
      </c>
      <c r="H39" s="12">
        <v>12</v>
      </c>
      <c r="I39" s="12">
        <v>85</v>
      </c>
      <c r="J39" s="12">
        <v>12</v>
      </c>
      <c r="K39" s="12">
        <v>36</v>
      </c>
      <c r="L39" s="12">
        <f t="shared" si="0"/>
        <v>24</v>
      </c>
      <c r="M39" s="12">
        <f t="shared" si="1"/>
        <v>121</v>
      </c>
      <c r="N39" s="91">
        <f t="shared" si="2"/>
        <v>5</v>
      </c>
      <c r="O39" s="101"/>
    </row>
    <row r="40" spans="1:15" x14ac:dyDescent="0.4">
      <c r="A40" s="20"/>
      <c r="B40" s="82">
        <v>37</v>
      </c>
      <c r="C40" s="64" t="s">
        <v>66</v>
      </c>
      <c r="D40" s="64" t="s">
        <v>65</v>
      </c>
      <c r="E40" s="64" t="s">
        <v>268</v>
      </c>
      <c r="F40" s="83" t="s">
        <v>5</v>
      </c>
      <c r="G40" s="64">
        <v>2</v>
      </c>
      <c r="H40" s="64">
        <v>13</v>
      </c>
      <c r="I40" s="64">
        <v>101</v>
      </c>
      <c r="J40" s="64">
        <v>10</v>
      </c>
      <c r="K40" s="64">
        <v>104</v>
      </c>
      <c r="L40" s="64">
        <f t="shared" si="0"/>
        <v>23</v>
      </c>
      <c r="M40" s="12">
        <f t="shared" si="1"/>
        <v>205</v>
      </c>
      <c r="N40" s="91">
        <f t="shared" si="2"/>
        <v>8.9</v>
      </c>
      <c r="O40" s="101"/>
    </row>
    <row r="41" spans="1:15" x14ac:dyDescent="0.4">
      <c r="A41" s="20"/>
      <c r="B41" s="10">
        <v>38</v>
      </c>
      <c r="C41" s="12" t="s">
        <v>67</v>
      </c>
      <c r="D41" s="12" t="s">
        <v>68</v>
      </c>
      <c r="E41" s="12" t="s">
        <v>269</v>
      </c>
      <c r="F41" s="13" t="s">
        <v>5</v>
      </c>
      <c r="G41" s="12">
        <v>2</v>
      </c>
      <c r="H41" s="12">
        <v>12</v>
      </c>
      <c r="I41" s="12">
        <v>160</v>
      </c>
      <c r="J41" s="12">
        <v>12</v>
      </c>
      <c r="K41" s="12">
        <v>131</v>
      </c>
      <c r="L41" s="12">
        <f t="shared" si="0"/>
        <v>24</v>
      </c>
      <c r="M41" s="12">
        <f t="shared" si="1"/>
        <v>291</v>
      </c>
      <c r="N41" s="91">
        <f t="shared" si="2"/>
        <v>12.1</v>
      </c>
      <c r="O41" s="101"/>
    </row>
    <row r="42" spans="1:15" x14ac:dyDescent="0.4">
      <c r="A42" s="20"/>
      <c r="B42" s="10">
        <v>39</v>
      </c>
      <c r="C42" s="12" t="s">
        <v>404</v>
      </c>
      <c r="D42" s="12" t="s">
        <v>41</v>
      </c>
      <c r="E42" s="81" t="s">
        <v>405</v>
      </c>
      <c r="F42" s="13" t="s">
        <v>406</v>
      </c>
      <c r="G42" s="12">
        <v>2</v>
      </c>
      <c r="H42" s="12"/>
      <c r="I42" s="12"/>
      <c r="J42" s="12">
        <v>6</v>
      </c>
      <c r="K42" s="12">
        <v>60</v>
      </c>
      <c r="L42" s="12">
        <v>6</v>
      </c>
      <c r="M42" s="12">
        <v>60</v>
      </c>
      <c r="N42" s="91">
        <v>10</v>
      </c>
      <c r="O42" s="106"/>
    </row>
    <row r="43" spans="1:15" ht="16.5" thickBot="1" x14ac:dyDescent="0.45">
      <c r="A43" s="206"/>
      <c r="B43" s="108">
        <v>40</v>
      </c>
      <c r="C43" s="84" t="s">
        <v>349</v>
      </c>
      <c r="D43" s="84" t="s">
        <v>4</v>
      </c>
      <c r="E43" s="85" t="s">
        <v>270</v>
      </c>
      <c r="F43" s="86" t="s">
        <v>5</v>
      </c>
      <c r="G43" s="84">
        <v>3</v>
      </c>
      <c r="H43" s="84"/>
      <c r="I43" s="84"/>
      <c r="J43" s="84">
        <v>3</v>
      </c>
      <c r="K43" s="84">
        <v>31</v>
      </c>
      <c r="L43" s="185">
        <f t="shared" si="0"/>
        <v>3</v>
      </c>
      <c r="M43" s="185">
        <f t="shared" si="1"/>
        <v>31</v>
      </c>
      <c r="N43" s="207">
        <f t="shared" si="2"/>
        <v>10.3</v>
      </c>
      <c r="O43" s="106"/>
    </row>
    <row r="44" spans="1:15" ht="16.5" thickBot="1" x14ac:dyDescent="0.45">
      <c r="A44" s="50"/>
      <c r="B44" s="29"/>
      <c r="C44" s="29" t="s">
        <v>70</v>
      </c>
      <c r="D44" s="29"/>
      <c r="E44" s="29"/>
      <c r="F44" s="29"/>
      <c r="G44" s="29"/>
      <c r="H44" s="29">
        <f>SUM(H4:H43)</f>
        <v>460</v>
      </c>
      <c r="I44" s="29">
        <f>SUM(I4:I43)</f>
        <v>5155</v>
      </c>
      <c r="J44" s="29">
        <f>SUM(J4:J43)</f>
        <v>484</v>
      </c>
      <c r="K44" s="29">
        <f>SUM(K4:K43)</f>
        <v>5529</v>
      </c>
      <c r="L44" s="56">
        <f t="shared" si="0"/>
        <v>944</v>
      </c>
      <c r="M44" s="56">
        <f t="shared" si="1"/>
        <v>10684</v>
      </c>
      <c r="N44" s="57">
        <f t="shared" si="2"/>
        <v>11.3</v>
      </c>
      <c r="O44" s="107"/>
    </row>
    <row r="45" spans="1:15" ht="17.25" thickTop="1" thickBot="1" x14ac:dyDescent="0.45">
      <c r="A45" s="7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</row>
    <row r="46" spans="1:15" ht="17.25" thickTop="1" thickBot="1" x14ac:dyDescent="0.45">
      <c r="A46" s="229" t="s">
        <v>283</v>
      </c>
      <c r="B46" s="225"/>
      <c r="C46" s="225"/>
      <c r="D46" s="225"/>
      <c r="E46" s="225"/>
      <c r="F46" s="230"/>
      <c r="G46" s="256" t="s">
        <v>279</v>
      </c>
      <c r="H46" s="256"/>
      <c r="I46" s="256"/>
      <c r="J46" s="256" t="s">
        <v>280</v>
      </c>
      <c r="K46" s="256"/>
      <c r="L46" s="256" t="s">
        <v>281</v>
      </c>
      <c r="M46" s="256"/>
      <c r="N46" s="257"/>
      <c r="O46" s="103" t="s">
        <v>282</v>
      </c>
    </row>
    <row r="47" spans="1:15" ht="39" customHeight="1" thickTop="1" thickBot="1" x14ac:dyDescent="0.45">
      <c r="A47" s="127" t="s">
        <v>431</v>
      </c>
      <c r="B47" s="128" t="s">
        <v>76</v>
      </c>
      <c r="C47" s="129" t="s">
        <v>75</v>
      </c>
      <c r="D47" s="128" t="s">
        <v>0</v>
      </c>
      <c r="E47" s="78" t="s">
        <v>237</v>
      </c>
      <c r="F47" s="128" t="s">
        <v>1</v>
      </c>
      <c r="G47" s="130" t="s">
        <v>7</v>
      </c>
      <c r="H47" s="131" t="s">
        <v>2</v>
      </c>
      <c r="I47" s="128" t="s">
        <v>6</v>
      </c>
      <c r="J47" s="131" t="s">
        <v>2</v>
      </c>
      <c r="K47" s="131" t="s">
        <v>238</v>
      </c>
      <c r="L47" s="131" t="s">
        <v>2</v>
      </c>
      <c r="M47" s="131" t="s">
        <v>238</v>
      </c>
      <c r="N47" s="132" t="s">
        <v>305</v>
      </c>
      <c r="O47" s="133" t="s">
        <v>284</v>
      </c>
    </row>
    <row r="48" spans="1:15" ht="16.5" thickTop="1" x14ac:dyDescent="0.4">
      <c r="A48" s="20"/>
      <c r="B48" s="6">
        <v>1</v>
      </c>
      <c r="C48" s="7" t="s">
        <v>77</v>
      </c>
      <c r="D48" s="7" t="s">
        <v>78</v>
      </c>
      <c r="E48" s="135" t="s">
        <v>285</v>
      </c>
      <c r="F48" s="7" t="s">
        <v>78</v>
      </c>
      <c r="G48" s="7">
        <v>6</v>
      </c>
      <c r="H48" s="7">
        <v>12</v>
      </c>
      <c r="I48" s="7">
        <v>474</v>
      </c>
      <c r="J48" s="7">
        <v>12</v>
      </c>
      <c r="K48" s="7">
        <v>240</v>
      </c>
      <c r="L48" s="7">
        <f>SUM(H48,J48)</f>
        <v>24</v>
      </c>
      <c r="M48" s="7">
        <f>SUM(I48,K48)</f>
        <v>714</v>
      </c>
      <c r="N48" s="97">
        <f>ROUND(M48/L48,1)</f>
        <v>29.8</v>
      </c>
      <c r="O48" s="100">
        <v>4</v>
      </c>
    </row>
    <row r="49" spans="1:16" x14ac:dyDescent="0.4">
      <c r="A49" s="20"/>
      <c r="B49" s="10">
        <v>2</v>
      </c>
      <c r="C49" s="12" t="s">
        <v>79</v>
      </c>
      <c r="D49" s="12" t="s">
        <v>80</v>
      </c>
      <c r="E49" s="81" t="s">
        <v>286</v>
      </c>
      <c r="F49" s="12" t="s">
        <v>80</v>
      </c>
      <c r="G49" s="12">
        <v>2</v>
      </c>
      <c r="H49" s="12">
        <v>25</v>
      </c>
      <c r="I49" s="12">
        <v>652</v>
      </c>
      <c r="J49" s="12">
        <v>21</v>
      </c>
      <c r="K49" s="12">
        <v>618</v>
      </c>
      <c r="L49" s="12">
        <f t="shared" ref="L49:L58" si="3">SUM(H49,J49)</f>
        <v>46</v>
      </c>
      <c r="M49" s="12">
        <f t="shared" ref="M49:M58" si="4">SUM(I49,K49)</f>
        <v>1270</v>
      </c>
      <c r="N49" s="91">
        <f t="shared" ref="N49:N58" si="5">ROUND(M49/L49,1)</f>
        <v>27.6</v>
      </c>
      <c r="O49" s="101">
        <v>0</v>
      </c>
    </row>
    <row r="50" spans="1:16" x14ac:dyDescent="0.4">
      <c r="A50" s="20" t="s">
        <v>103</v>
      </c>
      <c r="B50" s="10">
        <v>3</v>
      </c>
      <c r="C50" s="12" t="s">
        <v>81</v>
      </c>
      <c r="D50" s="12" t="s">
        <v>82</v>
      </c>
      <c r="E50" s="81" t="s">
        <v>291</v>
      </c>
      <c r="F50" s="12" t="s">
        <v>82</v>
      </c>
      <c r="G50" s="12">
        <v>3</v>
      </c>
      <c r="H50" s="12">
        <v>20</v>
      </c>
      <c r="I50" s="12">
        <v>499</v>
      </c>
      <c r="J50" s="12">
        <v>19</v>
      </c>
      <c r="K50" s="12">
        <v>530</v>
      </c>
      <c r="L50" s="12">
        <f t="shared" si="3"/>
        <v>39</v>
      </c>
      <c r="M50" s="12">
        <f t="shared" si="4"/>
        <v>1029</v>
      </c>
      <c r="N50" s="91">
        <f t="shared" si="5"/>
        <v>26.4</v>
      </c>
      <c r="O50" s="101">
        <v>0</v>
      </c>
    </row>
    <row r="51" spans="1:16" x14ac:dyDescent="0.4">
      <c r="A51" s="20"/>
      <c r="B51" s="10">
        <v>4</v>
      </c>
      <c r="C51" s="12" t="s">
        <v>83</v>
      </c>
      <c r="D51" s="12" t="s">
        <v>84</v>
      </c>
      <c r="E51" s="81" t="s">
        <v>287</v>
      </c>
      <c r="F51" s="12" t="s">
        <v>85</v>
      </c>
      <c r="G51" s="12">
        <v>2</v>
      </c>
      <c r="H51" s="12">
        <v>22</v>
      </c>
      <c r="I51" s="12">
        <v>450</v>
      </c>
      <c r="J51" s="12">
        <v>26</v>
      </c>
      <c r="K51" s="12">
        <v>395</v>
      </c>
      <c r="L51" s="12">
        <f t="shared" si="3"/>
        <v>48</v>
      </c>
      <c r="M51" s="12">
        <f t="shared" si="4"/>
        <v>845</v>
      </c>
      <c r="N51" s="91">
        <f t="shared" si="5"/>
        <v>17.600000000000001</v>
      </c>
      <c r="O51" s="101" t="s">
        <v>401</v>
      </c>
    </row>
    <row r="52" spans="1:16" x14ac:dyDescent="0.4">
      <c r="A52" s="20" t="s">
        <v>104</v>
      </c>
      <c r="B52" s="10">
        <v>5</v>
      </c>
      <c r="C52" s="12" t="s">
        <v>86</v>
      </c>
      <c r="D52" s="12" t="s">
        <v>87</v>
      </c>
      <c r="E52" s="81" t="s">
        <v>288</v>
      </c>
      <c r="F52" s="12" t="s">
        <v>88</v>
      </c>
      <c r="G52" s="12">
        <v>1</v>
      </c>
      <c r="H52" s="12">
        <v>23</v>
      </c>
      <c r="I52" s="12">
        <v>402</v>
      </c>
      <c r="J52" s="12">
        <v>24</v>
      </c>
      <c r="K52" s="12">
        <v>500</v>
      </c>
      <c r="L52" s="12">
        <f t="shared" si="3"/>
        <v>47</v>
      </c>
      <c r="M52" s="12">
        <f t="shared" si="4"/>
        <v>902</v>
      </c>
      <c r="N52" s="91">
        <f t="shared" si="5"/>
        <v>19.2</v>
      </c>
      <c r="O52" s="101">
        <v>0</v>
      </c>
    </row>
    <row r="53" spans="1:16" x14ac:dyDescent="0.4">
      <c r="A53" s="20"/>
      <c r="B53" s="10">
        <v>6</v>
      </c>
      <c r="C53" s="12" t="s">
        <v>90</v>
      </c>
      <c r="D53" s="12" t="s">
        <v>91</v>
      </c>
      <c r="E53" s="81" t="s">
        <v>289</v>
      </c>
      <c r="F53" s="12" t="s">
        <v>234</v>
      </c>
      <c r="G53" s="12">
        <v>4</v>
      </c>
      <c r="H53" s="12">
        <v>22</v>
      </c>
      <c r="I53" s="12">
        <v>670</v>
      </c>
      <c r="J53" s="12">
        <v>24</v>
      </c>
      <c r="K53" s="12">
        <v>806</v>
      </c>
      <c r="L53" s="12">
        <f t="shared" si="3"/>
        <v>46</v>
      </c>
      <c r="M53" s="12">
        <f t="shared" si="4"/>
        <v>1476</v>
      </c>
      <c r="N53" s="91">
        <f t="shared" si="5"/>
        <v>32.1</v>
      </c>
      <c r="O53" s="101">
        <v>2</v>
      </c>
    </row>
    <row r="54" spans="1:16" x14ac:dyDescent="0.4">
      <c r="A54" s="20" t="s">
        <v>89</v>
      </c>
      <c r="B54" s="10">
        <v>7</v>
      </c>
      <c r="C54" s="12" t="s">
        <v>92</v>
      </c>
      <c r="D54" s="12" t="s">
        <v>93</v>
      </c>
      <c r="E54" s="12" t="s">
        <v>290</v>
      </c>
      <c r="F54" s="12" t="s">
        <v>94</v>
      </c>
      <c r="G54" s="12">
        <v>3</v>
      </c>
      <c r="H54" s="12">
        <v>26</v>
      </c>
      <c r="I54" s="12">
        <v>776</v>
      </c>
      <c r="J54" s="12">
        <v>24</v>
      </c>
      <c r="K54" s="12">
        <v>671</v>
      </c>
      <c r="L54" s="12">
        <f t="shared" si="3"/>
        <v>50</v>
      </c>
      <c r="M54" s="12">
        <f t="shared" si="4"/>
        <v>1447</v>
      </c>
      <c r="N54" s="91">
        <f t="shared" si="5"/>
        <v>28.9</v>
      </c>
      <c r="O54" s="101">
        <v>0</v>
      </c>
    </row>
    <row r="55" spans="1:16" x14ac:dyDescent="0.4">
      <c r="A55" s="20"/>
      <c r="B55" s="10">
        <v>8</v>
      </c>
      <c r="C55" s="12" t="s">
        <v>95</v>
      </c>
      <c r="D55" s="12" t="s">
        <v>96</v>
      </c>
      <c r="E55" s="81" t="s">
        <v>289</v>
      </c>
      <c r="F55" s="12" t="s">
        <v>97</v>
      </c>
      <c r="G55" s="12">
        <v>3</v>
      </c>
      <c r="H55" s="12">
        <v>26</v>
      </c>
      <c r="I55" s="12">
        <v>1198</v>
      </c>
      <c r="J55" s="12">
        <v>25</v>
      </c>
      <c r="K55" s="12">
        <v>1261</v>
      </c>
      <c r="L55" s="12">
        <f t="shared" si="3"/>
        <v>51</v>
      </c>
      <c r="M55" s="12">
        <f t="shared" si="4"/>
        <v>2459</v>
      </c>
      <c r="N55" s="91">
        <f t="shared" si="5"/>
        <v>48.2</v>
      </c>
      <c r="O55" s="101">
        <v>0</v>
      </c>
    </row>
    <row r="56" spans="1:16" x14ac:dyDescent="0.4">
      <c r="A56" s="20"/>
      <c r="B56" s="10">
        <v>9</v>
      </c>
      <c r="C56" s="12" t="s">
        <v>98</v>
      </c>
      <c r="D56" s="12" t="s">
        <v>99</v>
      </c>
      <c r="E56" s="81" t="s">
        <v>291</v>
      </c>
      <c r="F56" s="12" t="s">
        <v>99</v>
      </c>
      <c r="G56" s="12">
        <v>2</v>
      </c>
      <c r="H56" s="12">
        <v>24</v>
      </c>
      <c r="I56" s="12">
        <v>432</v>
      </c>
      <c r="J56" s="12">
        <v>24</v>
      </c>
      <c r="K56" s="12">
        <v>432</v>
      </c>
      <c r="L56" s="12">
        <f t="shared" si="3"/>
        <v>48</v>
      </c>
      <c r="M56" s="12">
        <f t="shared" si="4"/>
        <v>864</v>
      </c>
      <c r="N56" s="91">
        <f t="shared" si="5"/>
        <v>18</v>
      </c>
      <c r="O56" s="101">
        <v>1</v>
      </c>
    </row>
    <row r="57" spans="1:16" ht="16.5" thickBot="1" x14ac:dyDescent="0.45">
      <c r="A57" s="20"/>
      <c r="B57" s="23">
        <v>10</v>
      </c>
      <c r="C57" s="24" t="s">
        <v>100</v>
      </c>
      <c r="D57" s="24" t="s">
        <v>101</v>
      </c>
      <c r="E57" s="24" t="s">
        <v>292</v>
      </c>
      <c r="F57" s="24" t="s">
        <v>101</v>
      </c>
      <c r="G57" s="24">
        <v>1</v>
      </c>
      <c r="H57" s="24">
        <v>24</v>
      </c>
      <c r="I57" s="24">
        <v>435</v>
      </c>
      <c r="J57" s="24">
        <v>24</v>
      </c>
      <c r="K57" s="24">
        <v>364</v>
      </c>
      <c r="L57" s="64">
        <f t="shared" si="3"/>
        <v>48</v>
      </c>
      <c r="M57" s="64">
        <f t="shared" si="4"/>
        <v>799</v>
      </c>
      <c r="N57" s="98">
        <f t="shared" si="5"/>
        <v>16.600000000000001</v>
      </c>
      <c r="O57" s="102">
        <v>0</v>
      </c>
    </row>
    <row r="58" spans="1:16" ht="17.25" thickTop="1" thickBot="1" x14ac:dyDescent="0.45">
      <c r="A58" s="50"/>
      <c r="B58" s="17"/>
      <c r="C58" s="17" t="s">
        <v>102</v>
      </c>
      <c r="D58" s="17"/>
      <c r="E58" s="17"/>
      <c r="F58" s="17"/>
      <c r="G58" s="17">
        <f>AVERAGE(G48:G57)</f>
        <v>2.7</v>
      </c>
      <c r="H58" s="17">
        <f>SUM(H48:H57)</f>
        <v>224</v>
      </c>
      <c r="I58" s="17">
        <f>SUM(I48:I57)</f>
        <v>5988</v>
      </c>
      <c r="J58" s="17">
        <f>SUM(J48:J57)</f>
        <v>223</v>
      </c>
      <c r="K58" s="17">
        <f>SUM(K48:K57)</f>
        <v>5817</v>
      </c>
      <c r="L58" s="47">
        <f t="shared" si="3"/>
        <v>447</v>
      </c>
      <c r="M58" s="47">
        <f t="shared" si="4"/>
        <v>11805</v>
      </c>
      <c r="N58" s="134">
        <f t="shared" si="5"/>
        <v>26.4</v>
      </c>
      <c r="O58" s="103"/>
    </row>
    <row r="59" spans="1:16" ht="17.25" thickTop="1" thickBot="1" x14ac:dyDescent="0.45"/>
    <row r="60" spans="1:16" ht="17.25" thickTop="1" thickBot="1" x14ac:dyDescent="0.45">
      <c r="A60" s="229" t="s">
        <v>283</v>
      </c>
      <c r="B60" s="225"/>
      <c r="C60" s="225"/>
      <c r="D60" s="225"/>
      <c r="E60" s="225"/>
      <c r="F60" s="230"/>
      <c r="G60" s="256" t="s">
        <v>279</v>
      </c>
      <c r="H60" s="256"/>
      <c r="I60" s="256"/>
      <c r="J60" s="256" t="s">
        <v>280</v>
      </c>
      <c r="K60" s="256"/>
      <c r="L60" s="256" t="s">
        <v>281</v>
      </c>
      <c r="M60" s="256"/>
      <c r="N60" s="257"/>
      <c r="O60" s="103" t="s">
        <v>282</v>
      </c>
      <c r="P60" s="76"/>
    </row>
    <row r="61" spans="1:16" ht="32.25" customHeight="1" thickTop="1" thickBot="1" x14ac:dyDescent="0.45">
      <c r="A61" s="69" t="s">
        <v>223</v>
      </c>
      <c r="B61" s="2" t="s">
        <v>76</v>
      </c>
      <c r="C61" s="3" t="s">
        <v>75</v>
      </c>
      <c r="D61" s="4" t="s">
        <v>0</v>
      </c>
      <c r="E61" s="4" t="s">
        <v>293</v>
      </c>
      <c r="F61" s="4" t="s">
        <v>1</v>
      </c>
      <c r="G61" s="5" t="s">
        <v>7</v>
      </c>
      <c r="H61" s="144" t="s">
        <v>2</v>
      </c>
      <c r="I61" s="4" t="s">
        <v>6</v>
      </c>
      <c r="J61" s="75" t="s">
        <v>2</v>
      </c>
      <c r="K61" s="75" t="s">
        <v>238</v>
      </c>
      <c r="L61" s="131" t="s">
        <v>2</v>
      </c>
      <c r="M61" s="131" t="s">
        <v>238</v>
      </c>
      <c r="N61" s="132" t="s">
        <v>305</v>
      </c>
      <c r="O61" s="133" t="s">
        <v>284</v>
      </c>
      <c r="P61" s="73"/>
    </row>
    <row r="62" spans="1:16" ht="16.5" thickTop="1" x14ac:dyDescent="0.4">
      <c r="A62" s="18"/>
      <c r="B62" s="6">
        <v>1</v>
      </c>
      <c r="C62" s="7" t="s">
        <v>105</v>
      </c>
      <c r="D62" s="7" t="s">
        <v>272</v>
      </c>
      <c r="E62" s="7" t="s">
        <v>294</v>
      </c>
      <c r="F62" s="7" t="s">
        <v>273</v>
      </c>
      <c r="G62" s="7">
        <v>4</v>
      </c>
      <c r="H62" s="7">
        <v>14</v>
      </c>
      <c r="I62" s="7">
        <v>778</v>
      </c>
      <c r="J62" s="7">
        <v>16</v>
      </c>
      <c r="K62" s="7">
        <v>862</v>
      </c>
      <c r="L62" s="7">
        <v>30</v>
      </c>
      <c r="M62" s="7">
        <v>1640</v>
      </c>
      <c r="N62" s="97">
        <v>54.7</v>
      </c>
      <c r="O62" s="100">
        <v>9.1</v>
      </c>
    </row>
    <row r="63" spans="1:16" x14ac:dyDescent="0.4">
      <c r="A63" s="18"/>
      <c r="B63" s="10">
        <v>2</v>
      </c>
      <c r="C63" s="12" t="s">
        <v>106</v>
      </c>
      <c r="D63" s="12" t="s">
        <v>272</v>
      </c>
      <c r="E63" s="12" t="s">
        <v>296</v>
      </c>
      <c r="F63" s="12" t="s">
        <v>273</v>
      </c>
      <c r="G63" s="12">
        <v>5</v>
      </c>
      <c r="H63" s="12">
        <v>12</v>
      </c>
      <c r="I63" s="12">
        <v>701</v>
      </c>
      <c r="J63" s="12">
        <v>18</v>
      </c>
      <c r="K63" s="12">
        <v>773</v>
      </c>
      <c r="L63" s="12">
        <f>SUM(H63,J63)</f>
        <v>30</v>
      </c>
      <c r="M63" s="12">
        <f>SUM(I63,K63)</f>
        <v>1474</v>
      </c>
      <c r="N63" s="91">
        <f>ROUND(M63/L63,1)</f>
        <v>49.1</v>
      </c>
      <c r="O63" s="101">
        <v>1.2</v>
      </c>
    </row>
    <row r="64" spans="1:16" x14ac:dyDescent="0.4">
      <c r="A64" s="20" t="s">
        <v>119</v>
      </c>
      <c r="B64" s="10">
        <v>3</v>
      </c>
      <c r="C64" s="12" t="s">
        <v>107</v>
      </c>
      <c r="D64" s="12" t="s">
        <v>272</v>
      </c>
      <c r="E64" s="12" t="s">
        <v>295</v>
      </c>
      <c r="F64" s="12" t="s">
        <v>273</v>
      </c>
      <c r="G64" s="12">
        <v>5</v>
      </c>
      <c r="H64" s="12">
        <v>12</v>
      </c>
      <c r="I64" s="12">
        <v>545</v>
      </c>
      <c r="J64" s="12">
        <v>18</v>
      </c>
      <c r="K64" s="12">
        <v>827</v>
      </c>
      <c r="L64" s="12">
        <f t="shared" ref="L64:L75" si="6">SUM(H64,J64)</f>
        <v>30</v>
      </c>
      <c r="M64" s="12">
        <f t="shared" ref="M64:M75" si="7">SUM(I64,K64)</f>
        <v>1372</v>
      </c>
      <c r="N64" s="91">
        <f t="shared" ref="N64:N75" si="8">ROUND(M64/L64,1)</f>
        <v>45.7</v>
      </c>
      <c r="O64" s="94">
        <v>1.6</v>
      </c>
    </row>
    <row r="65" spans="1:18" x14ac:dyDescent="0.4">
      <c r="A65" s="18"/>
      <c r="B65" s="10">
        <v>4</v>
      </c>
      <c r="C65" s="12" t="s">
        <v>108</v>
      </c>
      <c r="D65" s="12" t="s">
        <v>272</v>
      </c>
      <c r="E65" s="12" t="s">
        <v>297</v>
      </c>
      <c r="F65" s="12" t="s">
        <v>273</v>
      </c>
      <c r="G65" s="12">
        <v>4</v>
      </c>
      <c r="H65" s="12">
        <v>13</v>
      </c>
      <c r="I65" s="12">
        <v>412</v>
      </c>
      <c r="J65" s="12">
        <v>17</v>
      </c>
      <c r="K65" s="12">
        <v>531</v>
      </c>
      <c r="L65" s="12">
        <f t="shared" si="6"/>
        <v>30</v>
      </c>
      <c r="M65" s="12">
        <f t="shared" si="7"/>
        <v>943</v>
      </c>
      <c r="N65" s="91">
        <f t="shared" si="8"/>
        <v>31.4</v>
      </c>
      <c r="O65" s="94">
        <v>1.4</v>
      </c>
    </row>
    <row r="66" spans="1:18" x14ac:dyDescent="0.4">
      <c r="A66" s="20" t="s">
        <v>120</v>
      </c>
      <c r="B66" s="10">
        <v>5</v>
      </c>
      <c r="C66" s="12" t="s">
        <v>109</v>
      </c>
      <c r="D66" s="12" t="s">
        <v>272</v>
      </c>
      <c r="E66" s="12" t="s">
        <v>298</v>
      </c>
      <c r="F66" s="12" t="s">
        <v>274</v>
      </c>
      <c r="G66" s="12">
        <v>2</v>
      </c>
      <c r="H66" s="12">
        <v>12</v>
      </c>
      <c r="I66" s="12">
        <v>288</v>
      </c>
      <c r="J66" s="12">
        <v>11</v>
      </c>
      <c r="K66" s="12">
        <v>206</v>
      </c>
      <c r="L66" s="12">
        <f t="shared" si="6"/>
        <v>23</v>
      </c>
      <c r="M66" s="12">
        <f t="shared" si="7"/>
        <v>494</v>
      </c>
      <c r="N66" s="91">
        <f t="shared" si="8"/>
        <v>21.5</v>
      </c>
      <c r="O66" s="94">
        <v>0</v>
      </c>
    </row>
    <row r="67" spans="1:18" x14ac:dyDescent="0.4">
      <c r="A67" s="18"/>
      <c r="B67" s="10">
        <v>6</v>
      </c>
      <c r="C67" s="12" t="s">
        <v>110</v>
      </c>
      <c r="D67" s="12" t="s">
        <v>272</v>
      </c>
      <c r="E67" s="64" t="s">
        <v>299</v>
      </c>
      <c r="F67" s="12" t="s">
        <v>274</v>
      </c>
      <c r="G67" s="12">
        <v>2</v>
      </c>
      <c r="H67" s="12">
        <v>12</v>
      </c>
      <c r="I67" s="12">
        <v>212</v>
      </c>
      <c r="J67" s="12">
        <v>12</v>
      </c>
      <c r="K67" s="12">
        <v>291</v>
      </c>
      <c r="L67" s="12">
        <f t="shared" si="6"/>
        <v>24</v>
      </c>
      <c r="M67" s="12">
        <f t="shared" si="7"/>
        <v>503</v>
      </c>
      <c r="N67" s="91">
        <f t="shared" si="8"/>
        <v>21</v>
      </c>
      <c r="O67" s="94">
        <v>0</v>
      </c>
    </row>
    <row r="68" spans="1:18" x14ac:dyDescent="0.4">
      <c r="A68" s="18"/>
      <c r="B68" s="10">
        <v>7</v>
      </c>
      <c r="C68" s="12" t="s">
        <v>111</v>
      </c>
      <c r="D68" s="12" t="s">
        <v>272</v>
      </c>
      <c r="E68" s="12" t="s">
        <v>294</v>
      </c>
      <c r="F68" s="12" t="s">
        <v>275</v>
      </c>
      <c r="G68" s="12">
        <v>2</v>
      </c>
      <c r="H68" s="12">
        <v>4</v>
      </c>
      <c r="I68" s="12">
        <v>134</v>
      </c>
      <c r="J68" s="12">
        <v>6</v>
      </c>
      <c r="K68" s="12">
        <v>198</v>
      </c>
      <c r="L68" s="12">
        <f t="shared" si="6"/>
        <v>10</v>
      </c>
      <c r="M68" s="12">
        <f t="shared" si="7"/>
        <v>332</v>
      </c>
      <c r="N68" s="91">
        <f t="shared" si="8"/>
        <v>33.200000000000003</v>
      </c>
      <c r="O68" s="94">
        <v>0</v>
      </c>
    </row>
    <row r="69" spans="1:18" x14ac:dyDescent="0.4">
      <c r="A69" s="20" t="s">
        <v>121</v>
      </c>
      <c r="B69" s="10">
        <v>8</v>
      </c>
      <c r="C69" s="12" t="s">
        <v>112</v>
      </c>
      <c r="D69" s="12" t="s">
        <v>272</v>
      </c>
      <c r="E69" s="81" t="s">
        <v>300</v>
      </c>
      <c r="F69" s="12" t="s">
        <v>276</v>
      </c>
      <c r="G69" s="12">
        <v>2</v>
      </c>
      <c r="H69" s="12">
        <v>6</v>
      </c>
      <c r="I69" s="12">
        <v>273</v>
      </c>
      <c r="J69" s="12">
        <v>6</v>
      </c>
      <c r="K69" s="12">
        <v>198</v>
      </c>
      <c r="L69" s="12">
        <f t="shared" si="6"/>
        <v>12</v>
      </c>
      <c r="M69" s="12">
        <f t="shared" si="7"/>
        <v>471</v>
      </c>
      <c r="N69" s="91">
        <f t="shared" si="8"/>
        <v>39.299999999999997</v>
      </c>
      <c r="O69" s="94">
        <v>0</v>
      </c>
    </row>
    <row r="70" spans="1:18" x14ac:dyDescent="0.4">
      <c r="A70" s="20"/>
      <c r="B70" s="87">
        <v>9</v>
      </c>
      <c r="C70" s="64" t="s">
        <v>277</v>
      </c>
      <c r="D70" s="64" t="s">
        <v>272</v>
      </c>
      <c r="E70" s="64" t="s">
        <v>301</v>
      </c>
      <c r="F70" s="64" t="s">
        <v>158</v>
      </c>
      <c r="G70" s="64">
        <v>2</v>
      </c>
      <c r="H70" s="64">
        <v>18</v>
      </c>
      <c r="I70" s="64">
        <v>233</v>
      </c>
      <c r="J70" s="64">
        <v>18</v>
      </c>
      <c r="K70" s="64">
        <v>225</v>
      </c>
      <c r="L70" s="12">
        <f t="shared" si="6"/>
        <v>36</v>
      </c>
      <c r="M70" s="12">
        <f t="shared" si="7"/>
        <v>458</v>
      </c>
      <c r="N70" s="91">
        <f t="shared" si="8"/>
        <v>12.7</v>
      </c>
      <c r="O70" s="95">
        <v>0</v>
      </c>
    </row>
    <row r="71" spans="1:18" x14ac:dyDescent="0.4">
      <c r="A71" s="18"/>
      <c r="B71" s="10">
        <v>10</v>
      </c>
      <c r="C71" s="12" t="s">
        <v>278</v>
      </c>
      <c r="D71" s="12" t="s">
        <v>272</v>
      </c>
      <c r="E71" s="12" t="s">
        <v>302</v>
      </c>
      <c r="F71" s="12" t="s">
        <v>273</v>
      </c>
      <c r="G71" s="12">
        <v>2</v>
      </c>
      <c r="H71" s="12">
        <v>20</v>
      </c>
      <c r="I71" s="12">
        <v>285</v>
      </c>
      <c r="J71" s="12">
        <v>21</v>
      </c>
      <c r="K71" s="12">
        <v>258</v>
      </c>
      <c r="L71" s="12">
        <f t="shared" si="6"/>
        <v>41</v>
      </c>
      <c r="M71" s="12">
        <f t="shared" si="7"/>
        <v>543</v>
      </c>
      <c r="N71" s="91">
        <f t="shared" si="8"/>
        <v>13.2</v>
      </c>
      <c r="O71" s="111">
        <v>0</v>
      </c>
    </row>
    <row r="72" spans="1:18" x14ac:dyDescent="0.4">
      <c r="A72" s="18"/>
      <c r="B72" s="88">
        <v>11</v>
      </c>
      <c r="C72" s="70" t="s">
        <v>114</v>
      </c>
      <c r="D72" s="70" t="s">
        <v>115</v>
      </c>
      <c r="E72" s="70" t="s">
        <v>303</v>
      </c>
      <c r="F72" s="70" t="s">
        <v>116</v>
      </c>
      <c r="G72" s="70">
        <v>1</v>
      </c>
      <c r="H72" s="70">
        <v>12</v>
      </c>
      <c r="I72" s="70">
        <v>122</v>
      </c>
      <c r="J72" s="70">
        <v>12</v>
      </c>
      <c r="K72" s="70">
        <v>150</v>
      </c>
      <c r="L72" s="12">
        <f t="shared" si="6"/>
        <v>24</v>
      </c>
      <c r="M72" s="12">
        <f t="shared" si="7"/>
        <v>272</v>
      </c>
      <c r="N72" s="91">
        <f t="shared" si="8"/>
        <v>11.3</v>
      </c>
      <c r="O72" s="96">
        <v>1</v>
      </c>
    </row>
    <row r="73" spans="1:18" x14ac:dyDescent="0.4">
      <c r="A73" s="18"/>
      <c r="B73" s="10">
        <v>12</v>
      </c>
      <c r="C73" s="12" t="s">
        <v>117</v>
      </c>
      <c r="D73" s="12" t="s">
        <v>118</v>
      </c>
      <c r="E73" s="12" t="s">
        <v>304</v>
      </c>
      <c r="F73" s="12" t="s">
        <v>118</v>
      </c>
      <c r="G73" s="12">
        <v>1</v>
      </c>
      <c r="H73" s="12">
        <v>12</v>
      </c>
      <c r="I73" s="12">
        <v>156</v>
      </c>
      <c r="J73" s="12">
        <v>12</v>
      </c>
      <c r="K73" s="12">
        <v>185</v>
      </c>
      <c r="L73" s="12">
        <f t="shared" si="6"/>
        <v>24</v>
      </c>
      <c r="M73" s="12">
        <f t="shared" si="7"/>
        <v>341</v>
      </c>
      <c r="N73" s="91">
        <f t="shared" si="8"/>
        <v>14.2</v>
      </c>
      <c r="O73" s="94">
        <v>0</v>
      </c>
    </row>
    <row r="74" spans="1:18" ht="16.5" thickBot="1" x14ac:dyDescent="0.45">
      <c r="A74" s="18"/>
      <c r="B74" s="10">
        <v>13</v>
      </c>
      <c r="C74" s="12" t="s">
        <v>194</v>
      </c>
      <c r="D74" s="12" t="s">
        <v>113</v>
      </c>
      <c r="E74" s="12" t="s">
        <v>295</v>
      </c>
      <c r="F74" s="12" t="s">
        <v>113</v>
      </c>
      <c r="G74" s="64">
        <v>1</v>
      </c>
      <c r="H74" s="64">
        <v>18</v>
      </c>
      <c r="I74" s="64">
        <v>126</v>
      </c>
      <c r="J74" s="64">
        <v>18</v>
      </c>
      <c r="K74" s="64">
        <v>126</v>
      </c>
      <c r="L74" s="64">
        <f t="shared" si="6"/>
        <v>36</v>
      </c>
      <c r="M74" s="64">
        <f t="shared" si="7"/>
        <v>252</v>
      </c>
      <c r="N74" s="92">
        <f t="shared" si="8"/>
        <v>7</v>
      </c>
      <c r="O74" s="94">
        <v>0</v>
      </c>
    </row>
    <row r="75" spans="1:18" ht="17.25" thickTop="1" thickBot="1" x14ac:dyDescent="0.45">
      <c r="A75" s="19"/>
      <c r="B75" s="17"/>
      <c r="C75" s="17" t="s">
        <v>122</v>
      </c>
      <c r="D75" s="17"/>
      <c r="E75" s="17"/>
      <c r="F75" s="17"/>
      <c r="G75" s="47">
        <f>AVERAGE(G62:G74)</f>
        <v>2.5384615384615383</v>
      </c>
      <c r="H75" s="47">
        <f>SUM(H62:H74)</f>
        <v>165</v>
      </c>
      <c r="I75" s="47">
        <f>SUM(I62:I74)</f>
        <v>4265</v>
      </c>
      <c r="J75" s="47">
        <f>SUM(J62:J74)</f>
        <v>185</v>
      </c>
      <c r="K75" s="47">
        <f>SUM(K62:K74)</f>
        <v>4830</v>
      </c>
      <c r="L75" s="47">
        <f t="shared" si="6"/>
        <v>350</v>
      </c>
      <c r="M75" s="47">
        <f t="shared" si="7"/>
        <v>9095</v>
      </c>
      <c r="N75" s="134">
        <f t="shared" si="8"/>
        <v>26</v>
      </c>
      <c r="O75" s="93"/>
    </row>
    <row r="76" spans="1:18" ht="17.25" thickTop="1" thickBot="1" x14ac:dyDescent="0.45">
      <c r="Q76" s="89"/>
      <c r="R76" s="89"/>
    </row>
    <row r="77" spans="1:18" ht="17.25" thickTop="1" thickBot="1" x14ac:dyDescent="0.45">
      <c r="A77" s="229" t="s">
        <v>283</v>
      </c>
      <c r="B77" s="225"/>
      <c r="C77" s="225"/>
      <c r="D77" s="225"/>
      <c r="E77" s="225"/>
      <c r="F77" s="230"/>
      <c r="G77" s="256" t="s">
        <v>279</v>
      </c>
      <c r="H77" s="256"/>
      <c r="I77" s="256"/>
      <c r="J77" s="256" t="s">
        <v>280</v>
      </c>
      <c r="K77" s="256"/>
      <c r="L77" s="256" t="s">
        <v>281</v>
      </c>
      <c r="M77" s="256"/>
      <c r="N77" s="257"/>
      <c r="O77" s="103" t="s">
        <v>282</v>
      </c>
    </row>
    <row r="78" spans="1:18" ht="25.5" customHeight="1" thickTop="1" thickBot="1" x14ac:dyDescent="0.45">
      <c r="A78" s="210" t="s">
        <v>418</v>
      </c>
      <c r="B78" s="113" t="s">
        <v>417</v>
      </c>
      <c r="C78" s="114" t="s">
        <v>75</v>
      </c>
      <c r="D78" s="47" t="s">
        <v>0</v>
      </c>
      <c r="E78" s="47" t="s">
        <v>293</v>
      </c>
      <c r="F78" s="47" t="s">
        <v>1</v>
      </c>
      <c r="G78" s="115" t="s">
        <v>7</v>
      </c>
      <c r="H78" s="143" t="s">
        <v>2</v>
      </c>
      <c r="I78" s="47" t="s">
        <v>6</v>
      </c>
      <c r="J78" s="75" t="s">
        <v>2</v>
      </c>
      <c r="K78" s="75" t="s">
        <v>238</v>
      </c>
      <c r="L78" s="131" t="s">
        <v>2</v>
      </c>
      <c r="M78" s="131" t="s">
        <v>238</v>
      </c>
      <c r="N78" s="132" t="s">
        <v>305</v>
      </c>
      <c r="O78" s="133" t="s">
        <v>284</v>
      </c>
    </row>
    <row r="79" spans="1:18" ht="16.5" thickTop="1" x14ac:dyDescent="0.4">
      <c r="A79" s="18"/>
      <c r="B79" s="112">
        <v>1</v>
      </c>
      <c r="C79" s="70" t="s">
        <v>123</v>
      </c>
      <c r="D79" s="70" t="s">
        <v>130</v>
      </c>
      <c r="E79" s="70" t="s">
        <v>308</v>
      </c>
      <c r="F79" s="70" t="s">
        <v>128</v>
      </c>
      <c r="G79" s="70">
        <v>2</v>
      </c>
      <c r="H79" s="70">
        <v>17</v>
      </c>
      <c r="I79" s="70">
        <v>638</v>
      </c>
      <c r="J79" s="70">
        <v>20</v>
      </c>
      <c r="K79" s="70">
        <v>810</v>
      </c>
      <c r="L79" s="70">
        <f>SUM(H79,J79)</f>
        <v>37</v>
      </c>
      <c r="M79" s="70">
        <f>SUM(I79,K79)</f>
        <v>1448</v>
      </c>
      <c r="N79" s="117">
        <f>ROUND(M79/L79,1)</f>
        <v>39.1</v>
      </c>
      <c r="O79" s="110">
        <v>0</v>
      </c>
    </row>
    <row r="80" spans="1:18" x14ac:dyDescent="0.4">
      <c r="A80" s="20" t="s">
        <v>138</v>
      </c>
      <c r="B80" s="27">
        <v>2</v>
      </c>
      <c r="C80" s="12" t="s">
        <v>306</v>
      </c>
      <c r="D80" s="12" t="s">
        <v>127</v>
      </c>
      <c r="E80" s="12" t="s">
        <v>309</v>
      </c>
      <c r="F80" s="12" t="s">
        <v>129</v>
      </c>
      <c r="G80" s="12">
        <v>1</v>
      </c>
      <c r="H80" s="12">
        <v>10</v>
      </c>
      <c r="I80" s="12">
        <v>115</v>
      </c>
      <c r="J80" s="12">
        <v>19</v>
      </c>
      <c r="K80" s="12">
        <v>190</v>
      </c>
      <c r="L80" s="70">
        <f t="shared" ref="L80:L86" si="9">SUM(H80,J80)</f>
        <v>29</v>
      </c>
      <c r="M80" s="70">
        <f t="shared" ref="M80:M86" si="10">SUM(I80,K80)</f>
        <v>305</v>
      </c>
      <c r="N80" s="117">
        <f t="shared" ref="N80:N102" si="11">ROUND(M80/L80,1)</f>
        <v>10.5</v>
      </c>
      <c r="O80" s="101">
        <v>0</v>
      </c>
    </row>
    <row r="81" spans="1:15" x14ac:dyDescent="0.4">
      <c r="A81" s="18"/>
      <c r="B81" s="27">
        <v>3</v>
      </c>
      <c r="C81" s="12" t="s">
        <v>125</v>
      </c>
      <c r="D81" s="12" t="s">
        <v>127</v>
      </c>
      <c r="E81" s="12" t="s">
        <v>310</v>
      </c>
      <c r="F81" s="12" t="s">
        <v>131</v>
      </c>
      <c r="G81" s="12">
        <v>1</v>
      </c>
      <c r="H81" s="12">
        <v>20</v>
      </c>
      <c r="I81" s="12">
        <v>285</v>
      </c>
      <c r="J81" s="12">
        <v>22</v>
      </c>
      <c r="K81" s="12">
        <v>330</v>
      </c>
      <c r="L81" s="70">
        <f t="shared" si="9"/>
        <v>42</v>
      </c>
      <c r="M81" s="70">
        <f t="shared" si="10"/>
        <v>615</v>
      </c>
      <c r="N81" s="117">
        <f t="shared" si="11"/>
        <v>14.6</v>
      </c>
      <c r="O81" s="101">
        <v>1</v>
      </c>
    </row>
    <row r="82" spans="1:15" x14ac:dyDescent="0.4">
      <c r="A82" s="20" t="s">
        <v>139</v>
      </c>
      <c r="B82" s="27">
        <v>4</v>
      </c>
      <c r="C82" s="12" t="s">
        <v>124</v>
      </c>
      <c r="D82" s="12" t="s">
        <v>127</v>
      </c>
      <c r="E82" s="12" t="s">
        <v>311</v>
      </c>
      <c r="F82" s="12" t="s">
        <v>131</v>
      </c>
      <c r="G82" s="12">
        <v>2</v>
      </c>
      <c r="H82" s="12">
        <v>11</v>
      </c>
      <c r="I82" s="12">
        <v>253</v>
      </c>
      <c r="J82" s="12">
        <v>12</v>
      </c>
      <c r="K82" s="12">
        <v>236</v>
      </c>
      <c r="L82" s="70">
        <f t="shared" si="9"/>
        <v>23</v>
      </c>
      <c r="M82" s="70">
        <f t="shared" si="10"/>
        <v>489</v>
      </c>
      <c r="N82" s="117">
        <f t="shared" si="11"/>
        <v>21.3</v>
      </c>
      <c r="O82" s="101">
        <v>1</v>
      </c>
    </row>
    <row r="83" spans="1:15" x14ac:dyDescent="0.4">
      <c r="A83" s="20"/>
      <c r="B83" s="27">
        <v>5</v>
      </c>
      <c r="C83" s="12" t="s">
        <v>126</v>
      </c>
      <c r="D83" s="12" t="s">
        <v>127</v>
      </c>
      <c r="E83" s="12" t="s">
        <v>311</v>
      </c>
      <c r="F83" s="12" t="s">
        <v>131</v>
      </c>
      <c r="G83" s="12">
        <v>2</v>
      </c>
      <c r="H83" s="12">
        <v>12</v>
      </c>
      <c r="I83" s="12">
        <v>285</v>
      </c>
      <c r="J83" s="12">
        <v>12</v>
      </c>
      <c r="K83" s="12">
        <v>285</v>
      </c>
      <c r="L83" s="70">
        <f t="shared" si="9"/>
        <v>24</v>
      </c>
      <c r="M83" s="70">
        <f t="shared" si="10"/>
        <v>570</v>
      </c>
      <c r="N83" s="117">
        <f t="shared" si="11"/>
        <v>23.8</v>
      </c>
      <c r="O83" s="101">
        <v>1</v>
      </c>
    </row>
    <row r="84" spans="1:15" x14ac:dyDescent="0.4">
      <c r="A84" s="20" t="s">
        <v>74</v>
      </c>
      <c r="B84" s="27">
        <v>6</v>
      </c>
      <c r="C84" s="12" t="s">
        <v>132</v>
      </c>
      <c r="D84" s="12" t="s">
        <v>133</v>
      </c>
      <c r="E84" s="12" t="s">
        <v>311</v>
      </c>
      <c r="F84" s="12" t="s">
        <v>134</v>
      </c>
      <c r="G84" s="12">
        <v>2</v>
      </c>
      <c r="H84" s="12">
        <v>18</v>
      </c>
      <c r="I84" s="12">
        <v>663</v>
      </c>
      <c r="J84" s="12">
        <v>22</v>
      </c>
      <c r="K84" s="12">
        <v>709</v>
      </c>
      <c r="L84" s="70">
        <f t="shared" si="9"/>
        <v>40</v>
      </c>
      <c r="M84" s="70">
        <f t="shared" si="10"/>
        <v>1372</v>
      </c>
      <c r="N84" s="117">
        <f t="shared" si="11"/>
        <v>34.299999999999997</v>
      </c>
      <c r="O84" s="101">
        <v>1</v>
      </c>
    </row>
    <row r="85" spans="1:15" ht="16.5" thickBot="1" x14ac:dyDescent="0.45">
      <c r="A85" s="20"/>
      <c r="B85" s="28">
        <v>7</v>
      </c>
      <c r="C85" s="16" t="s">
        <v>135</v>
      </c>
      <c r="D85" s="16" t="s">
        <v>136</v>
      </c>
      <c r="E85" s="136" t="s">
        <v>307</v>
      </c>
      <c r="F85" s="16" t="s">
        <v>137</v>
      </c>
      <c r="G85" s="64">
        <v>1</v>
      </c>
      <c r="H85" s="64">
        <v>23</v>
      </c>
      <c r="I85" s="64">
        <v>102</v>
      </c>
      <c r="J85" s="64">
        <v>24</v>
      </c>
      <c r="K85" s="64">
        <v>108</v>
      </c>
      <c r="L85" s="185">
        <f t="shared" si="9"/>
        <v>47</v>
      </c>
      <c r="M85" s="185">
        <f t="shared" si="10"/>
        <v>210</v>
      </c>
      <c r="N85" s="186">
        <f t="shared" si="11"/>
        <v>4.5</v>
      </c>
      <c r="O85" s="119">
        <v>0</v>
      </c>
    </row>
    <row r="86" spans="1:15" ht="16.5" thickBot="1" x14ac:dyDescent="0.45">
      <c r="A86" s="73"/>
      <c r="B86" s="29"/>
      <c r="C86" s="29" t="s">
        <v>140</v>
      </c>
      <c r="D86" s="29"/>
      <c r="E86" s="29"/>
      <c r="F86" s="29"/>
      <c r="G86" s="187">
        <f>AVERAGE(G79:G85)</f>
        <v>1.5714285714285714</v>
      </c>
      <c r="H86" s="56">
        <f>SUM(H79:H85)</f>
        <v>111</v>
      </c>
      <c r="I86" s="56">
        <f>SUM(I79:I85)</f>
        <v>2341</v>
      </c>
      <c r="J86" s="56">
        <f>SUM(J79:J85)</f>
        <v>131</v>
      </c>
      <c r="K86" s="56">
        <f>SUM(K79:K85)</f>
        <v>2668</v>
      </c>
      <c r="L86" s="56">
        <f t="shared" si="9"/>
        <v>242</v>
      </c>
      <c r="M86" s="56">
        <f t="shared" si="10"/>
        <v>5009</v>
      </c>
      <c r="N86" s="57">
        <f t="shared" si="11"/>
        <v>20.7</v>
      </c>
      <c r="O86" s="107"/>
    </row>
    <row r="87" spans="1:15" ht="17.25" thickTop="1" thickBot="1" x14ac:dyDescent="0.45">
      <c r="A87" s="196"/>
      <c r="N87" s="186"/>
    </row>
    <row r="88" spans="1:15" ht="16.5" thickTop="1" x14ac:dyDescent="0.4">
      <c r="A88" s="42"/>
      <c r="B88" s="30">
        <v>1</v>
      </c>
      <c r="C88" s="31" t="s">
        <v>141</v>
      </c>
      <c r="D88" s="31" t="s">
        <v>142</v>
      </c>
      <c r="E88" s="31" t="s">
        <v>314</v>
      </c>
      <c r="F88" s="32" t="s">
        <v>143</v>
      </c>
      <c r="G88" s="33">
        <v>1</v>
      </c>
      <c r="H88" s="33">
        <v>12</v>
      </c>
      <c r="I88" s="33">
        <v>100</v>
      </c>
      <c r="J88" s="33">
        <v>12</v>
      </c>
      <c r="K88" s="33">
        <v>131</v>
      </c>
      <c r="L88" s="33">
        <v>24</v>
      </c>
      <c r="M88" s="33">
        <f>SUM(I88,K88)</f>
        <v>231</v>
      </c>
      <c r="N88" s="192">
        <f t="shared" si="11"/>
        <v>9.6</v>
      </c>
      <c r="O88" s="122">
        <v>1</v>
      </c>
    </row>
    <row r="89" spans="1:15" ht="29.25" customHeight="1" x14ac:dyDescent="0.4">
      <c r="A89" s="43" t="s">
        <v>150</v>
      </c>
      <c r="B89" s="34">
        <v>2</v>
      </c>
      <c r="C89" s="35" t="s">
        <v>144</v>
      </c>
      <c r="D89" s="35" t="s">
        <v>142</v>
      </c>
      <c r="E89" s="141" t="s">
        <v>315</v>
      </c>
      <c r="F89" s="140" t="s">
        <v>145</v>
      </c>
      <c r="G89" s="37">
        <v>1</v>
      </c>
      <c r="H89" s="37">
        <v>12</v>
      </c>
      <c r="I89" s="37">
        <v>237</v>
      </c>
      <c r="J89" s="37">
        <v>12</v>
      </c>
      <c r="K89" s="37">
        <v>245</v>
      </c>
      <c r="L89" s="37">
        <v>24</v>
      </c>
      <c r="M89" s="37">
        <f t="shared" ref="M89:M98" si="12">SUM(I89,K89)</f>
        <v>482</v>
      </c>
      <c r="N89" s="91">
        <f t="shared" si="11"/>
        <v>20.100000000000001</v>
      </c>
      <c r="O89" s="123">
        <v>0</v>
      </c>
    </row>
    <row r="90" spans="1:15" ht="20.25" x14ac:dyDescent="0.4">
      <c r="A90" s="38" t="s">
        <v>151</v>
      </c>
      <c r="B90" s="34">
        <v>3</v>
      </c>
      <c r="C90" s="35" t="s">
        <v>146</v>
      </c>
      <c r="D90" s="35" t="s">
        <v>142</v>
      </c>
      <c r="E90" s="142" t="s">
        <v>316</v>
      </c>
      <c r="F90" s="36" t="s">
        <v>147</v>
      </c>
      <c r="G90" s="37">
        <v>1</v>
      </c>
      <c r="H90" s="37">
        <v>18</v>
      </c>
      <c r="I90" s="37">
        <v>90</v>
      </c>
      <c r="J90" s="37">
        <v>18</v>
      </c>
      <c r="K90" s="37">
        <v>90</v>
      </c>
      <c r="L90" s="37">
        <v>36</v>
      </c>
      <c r="M90" s="37">
        <f t="shared" si="12"/>
        <v>180</v>
      </c>
      <c r="N90" s="91">
        <f t="shared" si="11"/>
        <v>5</v>
      </c>
      <c r="O90" s="123">
        <v>0</v>
      </c>
    </row>
    <row r="91" spans="1:15" x14ac:dyDescent="0.4">
      <c r="A91" s="38"/>
      <c r="B91" s="137">
        <v>4</v>
      </c>
      <c r="C91" s="138" t="s">
        <v>312</v>
      </c>
      <c r="D91" s="138" t="s">
        <v>313</v>
      </c>
      <c r="E91" s="138" t="s">
        <v>317</v>
      </c>
      <c r="F91" s="139" t="s">
        <v>143</v>
      </c>
      <c r="G91" s="40">
        <v>1</v>
      </c>
      <c r="H91" s="40">
        <v>12</v>
      </c>
      <c r="I91" s="40">
        <v>15</v>
      </c>
      <c r="J91" s="40">
        <v>12</v>
      </c>
      <c r="K91" s="40">
        <v>15</v>
      </c>
      <c r="L91" s="37">
        <v>24</v>
      </c>
      <c r="M91" s="37">
        <f t="shared" si="12"/>
        <v>30</v>
      </c>
      <c r="N91" s="91">
        <f t="shared" si="11"/>
        <v>1.3</v>
      </c>
      <c r="O91" s="124">
        <v>0</v>
      </c>
    </row>
    <row r="92" spans="1:15" ht="16.5" thickBot="1" x14ac:dyDescent="0.45">
      <c r="A92" s="20" t="s">
        <v>121</v>
      </c>
      <c r="B92" s="39">
        <v>5</v>
      </c>
      <c r="C92" s="40" t="s">
        <v>148</v>
      </c>
      <c r="D92" s="40" t="s">
        <v>149</v>
      </c>
      <c r="E92" s="40" t="s">
        <v>318</v>
      </c>
      <c r="F92" s="41" t="s">
        <v>143</v>
      </c>
      <c r="G92" s="40">
        <v>1</v>
      </c>
      <c r="H92" s="40">
        <v>12</v>
      </c>
      <c r="I92" s="40">
        <v>30</v>
      </c>
      <c r="J92" s="40">
        <v>12</v>
      </c>
      <c r="K92" s="40">
        <v>41</v>
      </c>
      <c r="L92" s="40">
        <v>24</v>
      </c>
      <c r="M92" s="40">
        <f t="shared" si="12"/>
        <v>71</v>
      </c>
      <c r="N92" s="92">
        <f t="shared" si="11"/>
        <v>3</v>
      </c>
      <c r="O92" s="124">
        <v>0</v>
      </c>
    </row>
    <row r="93" spans="1:15" ht="16.5" thickBot="1" x14ac:dyDescent="0.45">
      <c r="A93" s="19"/>
      <c r="B93" s="29"/>
      <c r="C93" s="29" t="s">
        <v>152</v>
      </c>
      <c r="D93" s="29"/>
      <c r="E93" s="29"/>
      <c r="F93" s="29"/>
      <c r="G93" s="29">
        <v>1</v>
      </c>
      <c r="H93" s="29">
        <f>SUM(H88:H92)</f>
        <v>66</v>
      </c>
      <c r="I93" s="29">
        <f>SUM(I88:I92)</f>
        <v>472</v>
      </c>
      <c r="J93" s="29">
        <f>SUM(J88:J92)</f>
        <v>66</v>
      </c>
      <c r="K93" s="29">
        <f>SUM(K88:K92)</f>
        <v>522</v>
      </c>
      <c r="L93" s="195">
        <v>66</v>
      </c>
      <c r="M93" s="195">
        <f t="shared" si="12"/>
        <v>994</v>
      </c>
      <c r="N93" s="57">
        <f t="shared" si="11"/>
        <v>15.1</v>
      </c>
      <c r="O93" s="107"/>
    </row>
    <row r="94" spans="1:15" ht="17.25" thickTop="1" thickBot="1" x14ac:dyDescent="0.45">
      <c r="A94" s="17"/>
      <c r="G94" s="1" t="s">
        <v>195</v>
      </c>
      <c r="L94" s="194"/>
      <c r="M94" s="194">
        <f t="shared" si="12"/>
        <v>0</v>
      </c>
      <c r="N94" s="186"/>
    </row>
    <row r="95" spans="1:15" ht="16.5" thickTop="1" x14ac:dyDescent="0.4">
      <c r="A95" s="51" t="s">
        <v>159</v>
      </c>
      <c r="B95" s="45">
        <v>1</v>
      </c>
      <c r="C95" s="44" t="s">
        <v>153</v>
      </c>
      <c r="D95" s="44" t="s">
        <v>156</v>
      </c>
      <c r="E95" s="44" t="s">
        <v>320</v>
      </c>
      <c r="F95" s="44" t="s">
        <v>157</v>
      </c>
      <c r="G95" s="44">
        <v>2</v>
      </c>
      <c r="H95" s="44">
        <v>23</v>
      </c>
      <c r="I95" s="44">
        <v>973</v>
      </c>
      <c r="J95" s="44">
        <v>23</v>
      </c>
      <c r="K95" s="44">
        <v>975</v>
      </c>
      <c r="L95" s="120">
        <v>46</v>
      </c>
      <c r="M95" s="188">
        <f t="shared" si="12"/>
        <v>1948</v>
      </c>
      <c r="N95" s="192">
        <f t="shared" si="11"/>
        <v>42.3</v>
      </c>
      <c r="O95" s="105">
        <v>0</v>
      </c>
    </row>
    <row r="96" spans="1:15" x14ac:dyDescent="0.4">
      <c r="A96" s="52" t="s">
        <v>160</v>
      </c>
      <c r="B96" s="27">
        <v>2</v>
      </c>
      <c r="C96" s="12" t="s">
        <v>154</v>
      </c>
      <c r="D96" s="12" t="s">
        <v>156</v>
      </c>
      <c r="E96" s="12" t="s">
        <v>319</v>
      </c>
      <c r="F96" s="12" t="s">
        <v>158</v>
      </c>
      <c r="G96" s="12">
        <v>1</v>
      </c>
      <c r="H96" s="12">
        <v>6</v>
      </c>
      <c r="I96" s="12">
        <v>124</v>
      </c>
      <c r="J96" s="12">
        <v>6</v>
      </c>
      <c r="K96" s="12">
        <v>115</v>
      </c>
      <c r="L96" s="121">
        <v>12</v>
      </c>
      <c r="M96" s="189">
        <f t="shared" si="12"/>
        <v>239</v>
      </c>
      <c r="N96" s="91">
        <f t="shared" si="11"/>
        <v>19.899999999999999</v>
      </c>
      <c r="O96" s="101">
        <v>0</v>
      </c>
    </row>
    <row r="97" spans="1:16" ht="16.5" thickBot="1" x14ac:dyDescent="0.45">
      <c r="A97" s="52" t="s">
        <v>121</v>
      </c>
      <c r="B97" s="46">
        <v>3</v>
      </c>
      <c r="C97" s="24" t="s">
        <v>155</v>
      </c>
      <c r="D97" s="24" t="s">
        <v>235</v>
      </c>
      <c r="E97" s="24" t="s">
        <v>321</v>
      </c>
      <c r="F97" s="24" t="s">
        <v>235</v>
      </c>
      <c r="G97" s="24">
        <v>2</v>
      </c>
      <c r="H97" s="24">
        <v>23</v>
      </c>
      <c r="I97" s="24">
        <v>700</v>
      </c>
      <c r="J97" s="24">
        <v>22</v>
      </c>
      <c r="K97" s="24">
        <v>740</v>
      </c>
      <c r="L97" s="190">
        <v>45</v>
      </c>
      <c r="M97" s="191">
        <f t="shared" si="12"/>
        <v>1440</v>
      </c>
      <c r="N97" s="98">
        <f t="shared" si="11"/>
        <v>32</v>
      </c>
      <c r="O97" s="102">
        <v>2</v>
      </c>
    </row>
    <row r="98" spans="1:16" ht="17.25" thickTop="1" thickBot="1" x14ac:dyDescent="0.45">
      <c r="A98" s="19"/>
      <c r="B98" s="17"/>
      <c r="C98" s="17" t="s">
        <v>161</v>
      </c>
      <c r="D98" s="17"/>
      <c r="E98" s="17"/>
      <c r="F98" s="17"/>
      <c r="G98" s="58">
        <f>AVERAGE(G95:G97)</f>
        <v>1.6666666666666667</v>
      </c>
      <c r="H98" s="17">
        <f>SUM(H95:H97)</f>
        <v>52</v>
      </c>
      <c r="I98" s="17">
        <f>SUM(I95:I97)</f>
        <v>1797</v>
      </c>
      <c r="J98" s="17">
        <f>SUM(J95:J97)</f>
        <v>51</v>
      </c>
      <c r="K98" s="17">
        <f>SUM(K95:K97)</f>
        <v>1830</v>
      </c>
      <c r="L98" s="33">
        <f>SUM(L95:L97)</f>
        <v>103</v>
      </c>
      <c r="M98" s="33">
        <f t="shared" si="12"/>
        <v>3627</v>
      </c>
      <c r="N98" s="134">
        <f t="shared" si="11"/>
        <v>35.200000000000003</v>
      </c>
      <c r="O98" s="103">
        <v>2</v>
      </c>
    </row>
    <row r="99" spans="1:16" ht="17.25" thickTop="1" thickBot="1" x14ac:dyDescent="0.45">
      <c r="A99" s="17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186"/>
      <c r="O99" s="53"/>
    </row>
    <row r="100" spans="1:16" ht="16.5" thickTop="1" x14ac:dyDescent="0.4">
      <c r="A100" s="49" t="s">
        <v>168</v>
      </c>
      <c r="B100" s="45">
        <v>1</v>
      </c>
      <c r="C100" s="44" t="s">
        <v>162</v>
      </c>
      <c r="D100" s="44" t="s">
        <v>163</v>
      </c>
      <c r="E100" s="44" t="s">
        <v>322</v>
      </c>
      <c r="F100" s="44" t="s">
        <v>166</v>
      </c>
      <c r="G100" s="44">
        <v>5</v>
      </c>
      <c r="H100" s="44">
        <v>10</v>
      </c>
      <c r="I100" s="44">
        <v>422</v>
      </c>
      <c r="J100" s="44">
        <v>10</v>
      </c>
      <c r="K100" s="44">
        <v>435</v>
      </c>
      <c r="L100" s="44">
        <v>20</v>
      </c>
      <c r="M100" s="44">
        <v>857</v>
      </c>
      <c r="N100" s="192">
        <f t="shared" si="11"/>
        <v>42.9</v>
      </c>
      <c r="O100" s="105">
        <v>6</v>
      </c>
    </row>
    <row r="101" spans="1:16" ht="16.5" thickBot="1" x14ac:dyDescent="0.45">
      <c r="A101" s="20" t="s">
        <v>169</v>
      </c>
      <c r="B101" s="28">
        <v>2</v>
      </c>
      <c r="C101" s="16" t="s">
        <v>164</v>
      </c>
      <c r="D101" s="16" t="s">
        <v>165</v>
      </c>
      <c r="E101" s="70" t="s">
        <v>322</v>
      </c>
      <c r="F101" s="16" t="s">
        <v>167</v>
      </c>
      <c r="G101" s="16">
        <v>5</v>
      </c>
      <c r="H101" s="16">
        <v>12</v>
      </c>
      <c r="I101" s="16">
        <v>156</v>
      </c>
      <c r="J101" s="16">
        <v>12</v>
      </c>
      <c r="K101" s="16">
        <v>140</v>
      </c>
      <c r="L101" s="16">
        <v>24</v>
      </c>
      <c r="M101" s="16">
        <v>296</v>
      </c>
      <c r="N101" s="92">
        <f t="shared" si="11"/>
        <v>12.3</v>
      </c>
      <c r="O101" s="119">
        <v>0</v>
      </c>
    </row>
    <row r="102" spans="1:16" ht="16.5" thickBot="1" x14ac:dyDescent="0.45">
      <c r="A102" s="50" t="s">
        <v>170</v>
      </c>
      <c r="B102" s="29"/>
      <c r="C102" s="29" t="s">
        <v>416</v>
      </c>
      <c r="D102" s="29"/>
      <c r="E102" s="29"/>
      <c r="F102" s="29"/>
      <c r="G102" s="29">
        <v>5</v>
      </c>
      <c r="H102" s="29">
        <f>SUM(H100:H101)</f>
        <v>22</v>
      </c>
      <c r="I102" s="29">
        <f>SUM(I100:I101)</f>
        <v>578</v>
      </c>
      <c r="J102" s="29">
        <f>SUM(J100:J101)</f>
        <v>22</v>
      </c>
      <c r="K102" s="29">
        <f>SUM(K100:K101)</f>
        <v>575</v>
      </c>
      <c r="L102" s="29">
        <v>44</v>
      </c>
      <c r="M102" s="29">
        <v>1153</v>
      </c>
      <c r="N102" s="57">
        <f t="shared" si="11"/>
        <v>26.2</v>
      </c>
      <c r="O102" s="107"/>
    </row>
    <row r="103" spans="1:16" ht="17.25" thickTop="1" thickBot="1" x14ac:dyDescent="0.45">
      <c r="A103" s="54"/>
    </row>
    <row r="104" spans="1:16" ht="19.5" customHeight="1" thickTop="1" x14ac:dyDescent="0.4">
      <c r="A104" s="48" t="s">
        <v>175</v>
      </c>
      <c r="B104" s="45">
        <v>1</v>
      </c>
      <c r="C104" s="44" t="s">
        <v>171</v>
      </c>
      <c r="D104" s="44" t="s">
        <v>172</v>
      </c>
      <c r="E104" s="44" t="s">
        <v>323</v>
      </c>
      <c r="F104" s="44" t="s">
        <v>173</v>
      </c>
      <c r="G104" s="44">
        <v>1</v>
      </c>
      <c r="H104" s="44">
        <v>12</v>
      </c>
      <c r="I104" s="44">
        <v>222</v>
      </c>
      <c r="J104" s="44">
        <v>12</v>
      </c>
      <c r="K104" s="44">
        <v>216</v>
      </c>
      <c r="L104" s="44">
        <v>24</v>
      </c>
      <c r="M104" s="44">
        <v>438</v>
      </c>
      <c r="N104" s="197">
        <f>ROUND(M104/L104+A99,1)</f>
        <v>18.3</v>
      </c>
      <c r="O104" s="198">
        <v>0.5</v>
      </c>
    </row>
    <row r="105" spans="1:16" ht="16.5" thickBot="1" x14ac:dyDescent="0.45">
      <c r="A105" s="18" t="s">
        <v>176</v>
      </c>
      <c r="B105" s="28">
        <v>2</v>
      </c>
      <c r="C105" s="16" t="s">
        <v>132</v>
      </c>
      <c r="D105" s="16" t="s">
        <v>172</v>
      </c>
      <c r="E105" s="136" t="s">
        <v>324</v>
      </c>
      <c r="F105" s="16" t="s">
        <v>174</v>
      </c>
      <c r="G105" s="16">
        <v>1</v>
      </c>
      <c r="H105" s="16">
        <v>12</v>
      </c>
      <c r="I105" s="16">
        <v>204</v>
      </c>
      <c r="J105" s="16">
        <v>12</v>
      </c>
      <c r="K105" s="16">
        <v>216</v>
      </c>
      <c r="L105" s="16">
        <v>24</v>
      </c>
      <c r="M105" s="118">
        <v>420</v>
      </c>
      <c r="N105" s="193">
        <v>17.5</v>
      </c>
      <c r="O105" s="199"/>
    </row>
    <row r="106" spans="1:16" ht="16.5" thickBot="1" x14ac:dyDescent="0.45">
      <c r="A106" s="19" t="s">
        <v>177</v>
      </c>
      <c r="B106" s="29"/>
      <c r="C106" s="29" t="s">
        <v>407</v>
      </c>
      <c r="D106" s="29"/>
      <c r="E106" s="29"/>
      <c r="F106" s="29"/>
      <c r="G106" s="29">
        <v>1</v>
      </c>
      <c r="H106" s="29">
        <f>SUM(H104:H105)</f>
        <v>24</v>
      </c>
      <c r="I106" s="29">
        <f>SUM(I104:I105)</f>
        <v>426</v>
      </c>
      <c r="J106" s="29">
        <f>SUM(J104:J105)</f>
        <v>24</v>
      </c>
      <c r="K106" s="29">
        <f>SUM(K104:K105)</f>
        <v>432</v>
      </c>
      <c r="L106" s="29">
        <v>48</v>
      </c>
      <c r="M106" s="211">
        <v>858</v>
      </c>
      <c r="N106" s="57">
        <v>17.899999999999999</v>
      </c>
      <c r="O106" s="107"/>
    </row>
    <row r="107" spans="1:16" ht="17.25" thickTop="1" thickBot="1" x14ac:dyDescent="0.4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6" ht="19.5" customHeight="1" thickTop="1" thickBot="1" x14ac:dyDescent="0.45">
      <c r="A108" s="229" t="s">
        <v>344</v>
      </c>
      <c r="B108" s="225"/>
      <c r="C108" s="225"/>
      <c r="D108" s="225"/>
      <c r="E108" s="225"/>
      <c r="F108" s="230"/>
      <c r="G108" s="256" t="s">
        <v>279</v>
      </c>
      <c r="H108" s="256"/>
      <c r="I108" s="256"/>
      <c r="J108" s="256" t="s">
        <v>280</v>
      </c>
      <c r="K108" s="256"/>
      <c r="L108" s="256" t="s">
        <v>281</v>
      </c>
      <c r="M108" s="256"/>
      <c r="N108" s="257"/>
      <c r="O108" s="224" t="s">
        <v>432</v>
      </c>
    </row>
    <row r="109" spans="1:16" ht="20.25" customHeight="1" thickTop="1" thickBot="1" x14ac:dyDescent="0.45">
      <c r="A109" s="182" t="s">
        <v>326</v>
      </c>
      <c r="B109" s="183"/>
      <c r="C109" s="25" t="s">
        <v>181</v>
      </c>
      <c r="D109" s="25" t="s">
        <v>96</v>
      </c>
      <c r="E109" s="72" t="s">
        <v>327</v>
      </c>
      <c r="F109" s="25" t="s">
        <v>182</v>
      </c>
      <c r="G109" s="25">
        <v>2</v>
      </c>
      <c r="H109" s="25">
        <v>24</v>
      </c>
      <c r="I109" s="25">
        <v>371</v>
      </c>
      <c r="J109" s="55">
        <v>23</v>
      </c>
      <c r="K109" s="55">
        <v>418</v>
      </c>
      <c r="L109" s="55">
        <v>47</v>
      </c>
      <c r="M109" s="90">
        <f>SUM(I109,K109)</f>
        <v>789</v>
      </c>
      <c r="N109" s="125">
        <f>ROUND(M109/L109,1)</f>
        <v>16.8</v>
      </c>
      <c r="O109" s="99">
        <v>3</v>
      </c>
    </row>
    <row r="110" spans="1:16" ht="17.100000000000001" customHeight="1" thickTop="1" thickBot="1" x14ac:dyDescent="0.45">
      <c r="A110" s="184" t="s">
        <v>178</v>
      </c>
      <c r="B110" s="183"/>
      <c r="C110" s="25" t="s">
        <v>179</v>
      </c>
      <c r="D110" s="25" t="s">
        <v>180</v>
      </c>
      <c r="E110" s="25" t="s">
        <v>325</v>
      </c>
      <c r="F110" s="25" t="s">
        <v>180</v>
      </c>
      <c r="G110" s="25">
        <v>2</v>
      </c>
      <c r="H110" s="25">
        <v>24</v>
      </c>
      <c r="I110" s="25">
        <v>360</v>
      </c>
      <c r="J110" s="25">
        <v>48</v>
      </c>
      <c r="K110" s="25">
        <v>576</v>
      </c>
      <c r="L110" s="84">
        <v>72</v>
      </c>
      <c r="M110" s="25">
        <f t="shared" ref="M110:M116" si="13">SUM(I110,K110)</f>
        <v>936</v>
      </c>
      <c r="N110" s="125">
        <f t="shared" ref="N110:N118" si="14">ROUND(M110/L110,1)</f>
        <v>13</v>
      </c>
      <c r="O110" s="109">
        <v>2</v>
      </c>
    </row>
    <row r="111" spans="1:16" ht="17.100000000000001" customHeight="1" thickTop="1" thickBot="1" x14ac:dyDescent="0.45">
      <c r="A111" s="184" t="s">
        <v>331</v>
      </c>
      <c r="B111" s="183"/>
      <c r="C111" s="25" t="s">
        <v>185</v>
      </c>
      <c r="D111" s="25" t="s">
        <v>186</v>
      </c>
      <c r="E111" s="146" t="s">
        <v>328</v>
      </c>
      <c r="F111" s="25" t="s">
        <v>187</v>
      </c>
      <c r="G111" s="25">
        <v>1</v>
      </c>
      <c r="H111" s="25">
        <v>9</v>
      </c>
      <c r="I111" s="25">
        <v>165</v>
      </c>
      <c r="J111" s="25">
        <v>8</v>
      </c>
      <c r="K111" s="25">
        <v>145</v>
      </c>
      <c r="L111" s="25">
        <v>17</v>
      </c>
      <c r="M111" s="25">
        <f t="shared" si="13"/>
        <v>310</v>
      </c>
      <c r="N111" s="125">
        <f t="shared" si="14"/>
        <v>18.2</v>
      </c>
      <c r="O111" s="126">
        <v>0</v>
      </c>
    </row>
    <row r="112" spans="1:16" ht="17.100000000000001" customHeight="1" thickTop="1" thickBot="1" x14ac:dyDescent="0.45">
      <c r="A112" s="184" t="s">
        <v>332</v>
      </c>
      <c r="B112" s="183"/>
      <c r="C112" s="25" t="s">
        <v>188</v>
      </c>
      <c r="D112" s="25" t="s">
        <v>189</v>
      </c>
      <c r="E112" s="25" t="s">
        <v>335</v>
      </c>
      <c r="F112" s="25" t="s">
        <v>189</v>
      </c>
      <c r="G112" s="25">
        <v>1</v>
      </c>
      <c r="H112" s="25">
        <v>12</v>
      </c>
      <c r="I112" s="25">
        <v>24</v>
      </c>
      <c r="J112" s="25">
        <v>11</v>
      </c>
      <c r="K112" s="25">
        <v>28</v>
      </c>
      <c r="L112" s="25">
        <v>23</v>
      </c>
      <c r="M112" s="25">
        <f t="shared" si="13"/>
        <v>52</v>
      </c>
      <c r="N112" s="125">
        <f t="shared" si="14"/>
        <v>2.2999999999999998</v>
      </c>
      <c r="O112" s="126">
        <v>0</v>
      </c>
      <c r="P112" s="76"/>
    </row>
    <row r="113" spans="1:16" ht="17.100000000000001" customHeight="1" thickTop="1" thickBot="1" x14ac:dyDescent="0.45">
      <c r="A113" s="184" t="s">
        <v>330</v>
      </c>
      <c r="B113" s="183"/>
      <c r="C113" s="25" t="s">
        <v>193</v>
      </c>
      <c r="D113" s="25" t="s">
        <v>183</v>
      </c>
      <c r="E113" s="25" t="s">
        <v>336</v>
      </c>
      <c r="F113" s="25" t="s">
        <v>184</v>
      </c>
      <c r="G113" s="25">
        <v>1</v>
      </c>
      <c r="H113" s="25">
        <v>9</v>
      </c>
      <c r="I113" s="25">
        <v>81</v>
      </c>
      <c r="J113" s="25">
        <v>12</v>
      </c>
      <c r="K113" s="25">
        <v>140</v>
      </c>
      <c r="L113" s="25">
        <v>21</v>
      </c>
      <c r="M113" s="25">
        <f t="shared" si="13"/>
        <v>221</v>
      </c>
      <c r="N113" s="125">
        <f t="shared" si="14"/>
        <v>10.5</v>
      </c>
      <c r="O113" s="126">
        <v>3</v>
      </c>
      <c r="P113" s="76"/>
    </row>
    <row r="114" spans="1:16" ht="21" customHeight="1" thickTop="1" thickBot="1" x14ac:dyDescent="0.45">
      <c r="A114" s="184" t="s">
        <v>333</v>
      </c>
      <c r="B114" s="183"/>
      <c r="C114" s="25" t="s">
        <v>351</v>
      </c>
      <c r="D114" s="25" t="s">
        <v>338</v>
      </c>
      <c r="E114" s="25" t="s">
        <v>334</v>
      </c>
      <c r="F114" s="25" t="s">
        <v>338</v>
      </c>
      <c r="G114" s="25">
        <v>1</v>
      </c>
      <c r="H114" s="25">
        <v>6</v>
      </c>
      <c r="I114" s="25">
        <v>40</v>
      </c>
      <c r="J114" s="25">
        <v>4</v>
      </c>
      <c r="K114" s="25">
        <v>29</v>
      </c>
      <c r="L114" s="25">
        <v>10</v>
      </c>
      <c r="M114" s="25">
        <f t="shared" si="13"/>
        <v>69</v>
      </c>
      <c r="N114" s="125">
        <f t="shared" si="14"/>
        <v>6.9</v>
      </c>
      <c r="O114" s="126">
        <v>0</v>
      </c>
    </row>
    <row r="115" spans="1:16" ht="19.7" customHeight="1" thickTop="1" thickBot="1" x14ac:dyDescent="0.45">
      <c r="A115" s="184" t="s">
        <v>333</v>
      </c>
      <c r="B115" s="183"/>
      <c r="C115" s="25" t="s">
        <v>352</v>
      </c>
      <c r="D115" s="25" t="s">
        <v>338</v>
      </c>
      <c r="E115" s="25" t="s">
        <v>339</v>
      </c>
      <c r="F115" s="25" t="s">
        <v>350</v>
      </c>
      <c r="G115" s="25">
        <v>1</v>
      </c>
      <c r="H115" s="25">
        <v>2</v>
      </c>
      <c r="I115" s="25">
        <v>13</v>
      </c>
      <c r="J115" s="25">
        <v>2</v>
      </c>
      <c r="K115" s="25">
        <v>12</v>
      </c>
      <c r="L115" s="25">
        <v>4</v>
      </c>
      <c r="M115" s="25">
        <f t="shared" si="13"/>
        <v>25</v>
      </c>
      <c r="N115" s="125">
        <f t="shared" si="14"/>
        <v>6.3</v>
      </c>
      <c r="O115" s="126">
        <v>0</v>
      </c>
    </row>
    <row r="116" spans="1:16" ht="18.75" customHeight="1" thickTop="1" thickBot="1" x14ac:dyDescent="0.45">
      <c r="A116" s="238" t="s">
        <v>190</v>
      </c>
      <c r="B116" s="239"/>
      <c r="C116" s="56" t="s">
        <v>191</v>
      </c>
      <c r="D116" s="56" t="s">
        <v>192</v>
      </c>
      <c r="E116" s="147" t="s">
        <v>337</v>
      </c>
      <c r="F116" s="56" t="s">
        <v>192</v>
      </c>
      <c r="G116" s="56">
        <v>1</v>
      </c>
      <c r="H116" s="56">
        <v>90</v>
      </c>
      <c r="I116" s="56">
        <v>1800</v>
      </c>
      <c r="J116" s="56">
        <v>90</v>
      </c>
      <c r="K116" s="25">
        <v>1800</v>
      </c>
      <c r="L116" s="25">
        <v>180</v>
      </c>
      <c r="M116" s="25">
        <f t="shared" si="13"/>
        <v>3600</v>
      </c>
      <c r="N116" s="125">
        <f t="shared" si="14"/>
        <v>20</v>
      </c>
      <c r="O116" s="126">
        <v>1</v>
      </c>
    </row>
    <row r="117" spans="1:16" ht="19.7" customHeight="1" thickTop="1" thickBot="1" x14ac:dyDescent="0.45">
      <c r="A117" s="229" t="s">
        <v>340</v>
      </c>
      <c r="B117" s="226"/>
      <c r="C117" s="25" t="s">
        <v>341</v>
      </c>
      <c r="D117" s="25" t="s">
        <v>342</v>
      </c>
      <c r="E117" s="25" t="s">
        <v>343</v>
      </c>
      <c r="F117" s="25" t="s">
        <v>342</v>
      </c>
      <c r="G117" s="25"/>
      <c r="H117" s="25"/>
      <c r="I117" s="25"/>
      <c r="J117" s="25">
        <v>15</v>
      </c>
      <c r="K117" s="25">
        <v>29</v>
      </c>
      <c r="L117" s="25">
        <v>15</v>
      </c>
      <c r="M117" s="84">
        <v>29</v>
      </c>
      <c r="N117" s="125">
        <f t="shared" si="14"/>
        <v>1.9</v>
      </c>
      <c r="O117" s="126">
        <v>0</v>
      </c>
    </row>
    <row r="118" spans="1:16" ht="19.7" customHeight="1" thickTop="1" thickBot="1" x14ac:dyDescent="0.45">
      <c r="A118" s="229" t="s">
        <v>224</v>
      </c>
      <c r="B118" s="225"/>
      <c r="C118" s="225"/>
      <c r="D118" s="225"/>
      <c r="E118" s="225"/>
      <c r="F118" s="226"/>
      <c r="G118" s="47"/>
      <c r="H118" s="47">
        <f t="shared" ref="H118:M118" si="15">SUM(H109:H117)</f>
        <v>176</v>
      </c>
      <c r="I118" s="47">
        <f t="shared" si="15"/>
        <v>2854</v>
      </c>
      <c r="J118" s="47">
        <f t="shared" si="15"/>
        <v>213</v>
      </c>
      <c r="K118" s="47">
        <f t="shared" si="15"/>
        <v>3177</v>
      </c>
      <c r="L118" s="47">
        <f t="shared" si="15"/>
        <v>389</v>
      </c>
      <c r="M118" s="47">
        <f t="shared" si="15"/>
        <v>6031</v>
      </c>
      <c r="N118" s="125">
        <f t="shared" si="14"/>
        <v>15.5</v>
      </c>
      <c r="O118" s="103"/>
    </row>
    <row r="119" spans="1:16" ht="19.7" customHeight="1" thickTop="1" x14ac:dyDescent="0.4"/>
    <row r="120" spans="1:16" ht="15.75" customHeight="1" x14ac:dyDescent="0.4"/>
    <row r="121" spans="1:16" ht="33.75" customHeight="1" thickBot="1" x14ac:dyDescent="0.45">
      <c r="A121" s="233" t="s">
        <v>348</v>
      </c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</row>
    <row r="122" spans="1:16" ht="44.25" customHeight="1" thickTop="1" thickBot="1" x14ac:dyDescent="0.45">
      <c r="A122" s="229" t="s">
        <v>354</v>
      </c>
      <c r="B122" s="226"/>
      <c r="C122" s="116" t="s">
        <v>1</v>
      </c>
      <c r="D122" s="179" t="s">
        <v>0</v>
      </c>
      <c r="E122" s="225" t="s">
        <v>355</v>
      </c>
      <c r="F122" s="226"/>
      <c r="G122" s="151" t="s">
        <v>346</v>
      </c>
      <c r="H122" s="250" t="s">
        <v>225</v>
      </c>
      <c r="I122" s="226"/>
      <c r="J122" s="47" t="s">
        <v>347</v>
      </c>
      <c r="K122" s="47" t="s">
        <v>329</v>
      </c>
      <c r="L122" s="258" t="s">
        <v>364</v>
      </c>
      <c r="M122" s="258"/>
      <c r="N122" s="259"/>
    </row>
    <row r="123" spans="1:16" ht="19.7" customHeight="1" thickTop="1" x14ac:dyDescent="0.4">
      <c r="A123" s="283">
        <v>43243</v>
      </c>
      <c r="B123" s="284"/>
      <c r="C123" s="171" t="s">
        <v>227</v>
      </c>
      <c r="D123" s="172" t="s">
        <v>359</v>
      </c>
      <c r="E123" s="254" t="s">
        <v>356</v>
      </c>
      <c r="F123" s="254"/>
      <c r="G123" s="173">
        <v>3</v>
      </c>
      <c r="H123" s="262" t="s">
        <v>226</v>
      </c>
      <c r="I123" s="262"/>
      <c r="J123" s="44">
        <v>90</v>
      </c>
      <c r="K123" s="44">
        <v>54</v>
      </c>
      <c r="L123" s="281"/>
      <c r="M123" s="281"/>
      <c r="N123" s="282"/>
    </row>
    <row r="124" spans="1:16" ht="21.95" customHeight="1" x14ac:dyDescent="0.4">
      <c r="A124" s="227">
        <v>43252</v>
      </c>
      <c r="B124" s="228"/>
      <c r="C124" s="174" t="s">
        <v>229</v>
      </c>
      <c r="D124" s="175" t="s">
        <v>360</v>
      </c>
      <c r="E124" s="253" t="s">
        <v>357</v>
      </c>
      <c r="F124" s="253"/>
      <c r="G124" s="148">
        <v>3</v>
      </c>
      <c r="H124" s="249" t="s">
        <v>230</v>
      </c>
      <c r="I124" s="249"/>
      <c r="J124" s="12">
        <v>40</v>
      </c>
      <c r="K124" s="12">
        <v>23</v>
      </c>
      <c r="L124" s="260"/>
      <c r="M124" s="260"/>
      <c r="N124" s="261"/>
    </row>
    <row r="125" spans="1:16" ht="19.5" customHeight="1" x14ac:dyDescent="0.4">
      <c r="A125" s="227">
        <v>43626</v>
      </c>
      <c r="B125" s="228"/>
      <c r="C125" s="174" t="s">
        <v>353</v>
      </c>
      <c r="D125" s="176" t="s">
        <v>360</v>
      </c>
      <c r="E125" s="253" t="s">
        <v>362</v>
      </c>
      <c r="F125" s="253"/>
      <c r="G125" s="148">
        <v>3</v>
      </c>
      <c r="H125" s="249" t="s">
        <v>363</v>
      </c>
      <c r="I125" s="249"/>
      <c r="J125" s="12">
        <v>30</v>
      </c>
      <c r="K125" s="12">
        <v>21</v>
      </c>
      <c r="L125" s="260"/>
      <c r="M125" s="260"/>
      <c r="N125" s="261"/>
    </row>
    <row r="126" spans="1:16" ht="27.75" customHeight="1" x14ac:dyDescent="0.4">
      <c r="A126" s="227">
        <v>43267</v>
      </c>
      <c r="B126" s="228"/>
      <c r="C126" s="177" t="s">
        <v>428</v>
      </c>
      <c r="D126" s="178" t="s">
        <v>361</v>
      </c>
      <c r="E126" s="248" t="s">
        <v>358</v>
      </c>
      <c r="F126" s="248"/>
      <c r="G126" s="148">
        <v>2</v>
      </c>
      <c r="H126" s="249" t="s">
        <v>228</v>
      </c>
      <c r="I126" s="249"/>
      <c r="J126" s="12">
        <v>90</v>
      </c>
      <c r="K126" s="12">
        <v>90</v>
      </c>
      <c r="L126" s="249"/>
      <c r="M126" s="249"/>
      <c r="N126" s="251"/>
    </row>
    <row r="127" spans="1:16" ht="19.7" customHeight="1" x14ac:dyDescent="0.4">
      <c r="A127" s="227">
        <v>43652</v>
      </c>
      <c r="B127" s="228"/>
      <c r="C127" s="12" t="s">
        <v>390</v>
      </c>
      <c r="D127" s="167" t="s">
        <v>41</v>
      </c>
      <c r="E127" s="252" t="s">
        <v>392</v>
      </c>
      <c r="F127" s="252"/>
      <c r="G127" s="148">
        <v>3</v>
      </c>
      <c r="H127" s="249" t="s">
        <v>393</v>
      </c>
      <c r="I127" s="249"/>
      <c r="J127" s="12">
        <v>90</v>
      </c>
      <c r="K127" s="12">
        <v>22</v>
      </c>
      <c r="L127" s="249"/>
      <c r="M127" s="249"/>
      <c r="N127" s="251"/>
    </row>
    <row r="128" spans="1:16" ht="19.7" customHeight="1" x14ac:dyDescent="0.4">
      <c r="A128" s="227">
        <v>43370</v>
      </c>
      <c r="B128" s="228"/>
      <c r="C128" s="174" t="s">
        <v>231</v>
      </c>
      <c r="D128" s="167" t="s">
        <v>272</v>
      </c>
      <c r="E128" s="249" t="s">
        <v>391</v>
      </c>
      <c r="F128" s="249"/>
      <c r="G128" s="148">
        <v>2</v>
      </c>
      <c r="H128" s="249" t="s">
        <v>232</v>
      </c>
      <c r="I128" s="249"/>
      <c r="J128" s="12">
        <v>75</v>
      </c>
      <c r="K128" s="12">
        <v>75</v>
      </c>
      <c r="L128" s="249"/>
      <c r="M128" s="249"/>
      <c r="N128" s="251"/>
    </row>
    <row r="129" spans="1:14" ht="19.7" customHeight="1" x14ac:dyDescent="0.4">
      <c r="A129" s="231" t="s">
        <v>365</v>
      </c>
      <c r="B129" s="232"/>
      <c r="C129" s="12" t="s">
        <v>366</v>
      </c>
      <c r="D129" s="167" t="s">
        <v>4</v>
      </c>
      <c r="E129" s="248" t="s">
        <v>367</v>
      </c>
      <c r="F129" s="248"/>
      <c r="G129" s="148">
        <v>3</v>
      </c>
      <c r="H129" s="249" t="s">
        <v>363</v>
      </c>
      <c r="I129" s="249"/>
      <c r="J129" s="12">
        <v>60</v>
      </c>
      <c r="K129" s="12">
        <v>70</v>
      </c>
      <c r="L129" s="249" t="s">
        <v>368</v>
      </c>
      <c r="M129" s="249"/>
      <c r="N129" s="251"/>
    </row>
    <row r="130" spans="1:14" ht="22.5" customHeight="1" x14ac:dyDescent="0.4">
      <c r="A130" s="227">
        <v>43758</v>
      </c>
      <c r="B130" s="228"/>
      <c r="C130" s="12" t="s">
        <v>369</v>
      </c>
      <c r="D130" s="167" t="s">
        <v>165</v>
      </c>
      <c r="E130" s="248" t="s">
        <v>370</v>
      </c>
      <c r="F130" s="248"/>
      <c r="G130" s="148">
        <v>3</v>
      </c>
      <c r="H130" s="249" t="s">
        <v>363</v>
      </c>
      <c r="I130" s="249"/>
      <c r="J130" s="12">
        <v>20</v>
      </c>
      <c r="K130" s="12">
        <v>18</v>
      </c>
      <c r="L130" s="249"/>
      <c r="M130" s="249"/>
      <c r="N130" s="251"/>
    </row>
    <row r="131" spans="1:14" ht="22.5" customHeight="1" x14ac:dyDescent="0.4">
      <c r="A131" s="227">
        <v>43799</v>
      </c>
      <c r="B131" s="228"/>
      <c r="C131" s="81" t="s">
        <v>371</v>
      </c>
      <c r="D131" s="167" t="s">
        <v>272</v>
      </c>
      <c r="E131" s="248" t="s">
        <v>372</v>
      </c>
      <c r="F131" s="248"/>
      <c r="G131" s="148">
        <v>6</v>
      </c>
      <c r="H131" s="249" t="s">
        <v>373</v>
      </c>
      <c r="I131" s="249"/>
      <c r="J131" s="12">
        <v>30</v>
      </c>
      <c r="K131" s="12">
        <v>41</v>
      </c>
      <c r="L131" s="249"/>
      <c r="M131" s="249"/>
      <c r="N131" s="251"/>
    </row>
    <row r="132" spans="1:14" ht="22.5" customHeight="1" x14ac:dyDescent="0.4">
      <c r="A132" s="227">
        <v>43517</v>
      </c>
      <c r="B132" s="228"/>
      <c r="C132" s="81" t="s">
        <v>395</v>
      </c>
      <c r="D132" s="167" t="s">
        <v>99</v>
      </c>
      <c r="E132" s="81" t="s">
        <v>394</v>
      </c>
      <c r="F132" s="178"/>
      <c r="G132" s="148">
        <v>2</v>
      </c>
      <c r="H132" s="249" t="s">
        <v>373</v>
      </c>
      <c r="I132" s="249"/>
      <c r="J132" s="12">
        <v>25</v>
      </c>
      <c r="K132" s="12">
        <v>19</v>
      </c>
      <c r="L132" s="249"/>
      <c r="M132" s="249"/>
      <c r="N132" s="251"/>
    </row>
    <row r="133" spans="1:14" ht="27.75" customHeight="1" thickBot="1" x14ac:dyDescent="0.45">
      <c r="A133" s="234">
        <v>43542</v>
      </c>
      <c r="B133" s="235"/>
      <c r="C133" s="152" t="s">
        <v>397</v>
      </c>
      <c r="D133" s="180" t="s">
        <v>396</v>
      </c>
      <c r="E133" s="246" t="s">
        <v>398</v>
      </c>
      <c r="F133" s="247"/>
      <c r="G133" s="152">
        <v>14</v>
      </c>
      <c r="H133" s="241" t="s">
        <v>399</v>
      </c>
      <c r="I133" s="242"/>
      <c r="J133" s="212">
        <v>30</v>
      </c>
      <c r="K133" s="212">
        <v>140</v>
      </c>
      <c r="L133" s="241"/>
      <c r="M133" s="243"/>
      <c r="N133" s="244"/>
    </row>
    <row r="134" spans="1:14" ht="24.75" customHeight="1" thickBot="1" x14ac:dyDescent="0.45">
      <c r="A134" s="238"/>
      <c r="B134" s="239"/>
      <c r="C134" s="56"/>
      <c r="D134" s="213"/>
      <c r="E134" s="245"/>
      <c r="F134" s="245"/>
      <c r="G134" s="214"/>
      <c r="H134" s="236"/>
      <c r="I134" s="236"/>
      <c r="J134" s="215"/>
      <c r="K134" s="216">
        <f>SUM(K123:K133)</f>
        <v>573</v>
      </c>
      <c r="L134" s="236" t="s">
        <v>400</v>
      </c>
      <c r="M134" s="236"/>
      <c r="N134" s="237"/>
    </row>
    <row r="135" spans="1:14" ht="53.25" customHeight="1" thickTop="1" thickBot="1" x14ac:dyDescent="0.45">
      <c r="A135" s="181"/>
      <c r="B135" s="181"/>
      <c r="D135" s="240"/>
      <c r="E135" s="240"/>
      <c r="G135" s="208"/>
      <c r="H135" s="53"/>
      <c r="I135" s="53"/>
      <c r="L135" s="240"/>
      <c r="M135" s="240"/>
      <c r="N135" s="240"/>
    </row>
    <row r="136" spans="1:14" ht="21.75" customHeight="1" thickTop="1" thickBot="1" x14ac:dyDescent="0.45">
      <c r="A136" s="76"/>
      <c r="B136" s="76"/>
      <c r="C136" s="76"/>
      <c r="D136" s="76"/>
      <c r="E136" s="265" t="s">
        <v>429</v>
      </c>
      <c r="F136" s="266"/>
      <c r="G136" s="219" t="s">
        <v>413</v>
      </c>
      <c r="H136" s="217" t="s">
        <v>6</v>
      </c>
      <c r="I136" s="76"/>
    </row>
    <row r="137" spans="1:14" ht="18.75" customHeight="1" thickBot="1" x14ac:dyDescent="0.45">
      <c r="A137" s="76"/>
      <c r="B137" s="76"/>
      <c r="C137" s="76"/>
      <c r="D137" s="76"/>
      <c r="E137" s="267" t="s">
        <v>402</v>
      </c>
      <c r="F137" s="268"/>
      <c r="G137" s="220">
        <v>228</v>
      </c>
      <c r="H137" s="209">
        <v>2818</v>
      </c>
      <c r="I137" s="76"/>
    </row>
    <row r="138" spans="1:14" ht="20.25" customHeight="1" thickBot="1" x14ac:dyDescent="0.45">
      <c r="A138" s="76"/>
      <c r="B138" s="76"/>
      <c r="C138" s="76"/>
      <c r="D138" s="76"/>
      <c r="E138" s="269" t="s">
        <v>415</v>
      </c>
      <c r="F138" s="270"/>
      <c r="G138" s="220">
        <v>31</v>
      </c>
      <c r="H138" s="209">
        <v>508</v>
      </c>
      <c r="I138" s="76"/>
    </row>
    <row r="139" spans="1:14" ht="19.5" customHeight="1" x14ac:dyDescent="0.4">
      <c r="A139" s="76"/>
      <c r="B139" s="76"/>
      <c r="C139" s="76"/>
      <c r="D139" s="76"/>
      <c r="E139" s="271" t="s">
        <v>424</v>
      </c>
      <c r="F139" s="272"/>
      <c r="G139" s="112">
        <v>944</v>
      </c>
      <c r="H139" s="71">
        <v>10684</v>
      </c>
      <c r="I139" s="76"/>
    </row>
    <row r="140" spans="1:14" ht="18.75" customHeight="1" x14ac:dyDescent="0.4">
      <c r="A140" s="76"/>
      <c r="B140" s="76"/>
      <c r="C140" s="278" t="s">
        <v>421</v>
      </c>
      <c r="D140" s="279"/>
      <c r="E140" s="263" t="s">
        <v>408</v>
      </c>
      <c r="F140" s="264"/>
      <c r="G140" s="27">
        <v>447</v>
      </c>
      <c r="H140" s="14">
        <v>11805</v>
      </c>
      <c r="I140" s="76"/>
    </row>
    <row r="141" spans="1:14" ht="18.75" customHeight="1" x14ac:dyDescent="0.4">
      <c r="C141" s="280" t="s">
        <v>385</v>
      </c>
      <c r="D141" s="279"/>
      <c r="E141" s="263" t="s">
        <v>122</v>
      </c>
      <c r="F141" s="264"/>
      <c r="G141" s="27">
        <v>350</v>
      </c>
      <c r="H141" s="14">
        <v>9095</v>
      </c>
    </row>
    <row r="142" spans="1:14" ht="18.75" customHeight="1" x14ac:dyDescent="0.4">
      <c r="C142" s="280" t="s">
        <v>422</v>
      </c>
      <c r="D142" s="279"/>
      <c r="E142" s="263" t="s">
        <v>425</v>
      </c>
      <c r="F142" s="264"/>
      <c r="G142" s="27">
        <v>242</v>
      </c>
      <c r="H142" s="14">
        <v>5009</v>
      </c>
    </row>
    <row r="143" spans="1:14" ht="18.75" customHeight="1" x14ac:dyDescent="0.4">
      <c r="C143" s="280" t="s">
        <v>423</v>
      </c>
      <c r="D143" s="279"/>
      <c r="E143" s="263" t="s">
        <v>409</v>
      </c>
      <c r="F143" s="264"/>
      <c r="G143" s="27">
        <v>66</v>
      </c>
      <c r="H143" s="14">
        <v>994</v>
      </c>
    </row>
    <row r="144" spans="1:14" ht="18.75" customHeight="1" x14ac:dyDescent="0.4">
      <c r="E144" s="263" t="s">
        <v>410</v>
      </c>
      <c r="F144" s="264"/>
      <c r="G144" s="27">
        <v>103</v>
      </c>
      <c r="H144" s="14">
        <v>3627</v>
      </c>
    </row>
    <row r="145" spans="5:8" ht="18.75" customHeight="1" x14ac:dyDescent="0.4">
      <c r="E145" s="263" t="s">
        <v>426</v>
      </c>
      <c r="F145" s="264"/>
      <c r="G145" s="27">
        <v>44</v>
      </c>
      <c r="H145" s="14">
        <v>1153</v>
      </c>
    </row>
    <row r="146" spans="5:8" ht="18.75" customHeight="1" x14ac:dyDescent="0.4">
      <c r="E146" s="263" t="s">
        <v>411</v>
      </c>
      <c r="F146" s="264"/>
      <c r="G146" s="27">
        <v>48</v>
      </c>
      <c r="H146" s="14">
        <v>858</v>
      </c>
    </row>
    <row r="147" spans="5:8" ht="18.75" customHeight="1" thickBot="1" x14ac:dyDescent="0.45">
      <c r="E147" s="273" t="s">
        <v>412</v>
      </c>
      <c r="F147" s="274"/>
      <c r="G147" s="82">
        <v>389</v>
      </c>
      <c r="H147" s="221">
        <v>6031</v>
      </c>
    </row>
    <row r="148" spans="5:8" ht="19.5" customHeight="1" thickBot="1" x14ac:dyDescent="0.45">
      <c r="E148" s="275" t="s">
        <v>427</v>
      </c>
      <c r="F148" s="276"/>
      <c r="G148" s="222">
        <f>SUM(G139:G147)</f>
        <v>2633</v>
      </c>
      <c r="H148" s="223">
        <f>SUM(H139:H147)</f>
        <v>49256</v>
      </c>
    </row>
    <row r="149" spans="5:8" ht="19.5" customHeight="1" thickBot="1" x14ac:dyDescent="0.45">
      <c r="E149" s="269" t="s">
        <v>420</v>
      </c>
      <c r="F149" s="270"/>
      <c r="G149" s="220">
        <v>16</v>
      </c>
      <c r="H149" s="209">
        <v>573</v>
      </c>
    </row>
    <row r="150" spans="5:8" ht="19.5" customHeight="1" thickBot="1" x14ac:dyDescent="0.45">
      <c r="E150" s="269" t="s">
        <v>414</v>
      </c>
      <c r="F150" s="270"/>
      <c r="G150" s="220">
        <v>2908</v>
      </c>
      <c r="H150" s="209">
        <v>53155</v>
      </c>
    </row>
    <row r="151" spans="5:8" ht="17.25" customHeight="1" x14ac:dyDescent="0.4"/>
  </sheetData>
  <customSheetViews>
    <customSheetView guid="{68A70CDB-2208-4B7B-818A-0B50AD676D2A}" showPageBreaks="1" showRowCol="0" view="pageLayout" topLeftCell="B40">
      <selection activeCell="Q46" sqref="Q46"/>
      <pageMargins left="0.82677165354330717" right="0.23622047244094491" top="0.74803149606299213" bottom="0.74803149606299213" header="0.19685039370078741" footer="0.31496062992125984"/>
      <pageSetup paperSize="9" scale="75" orientation="landscape" horizontalDpi="0" verticalDpi="0" r:id="rId1"/>
      <headerFooter scaleWithDoc="0" alignWithMargins="0">
        <oddHeader>&amp;C&amp;"-,太字"&amp;14平成30年度上期(4月～9月)自主グループ活動報告集計表</oddHeader>
        <oddFooter>&amp;C&amp;9
 2018/10/15            1</oddFooter>
      </headerFooter>
    </customSheetView>
  </customSheetViews>
  <mergeCells count="97">
    <mergeCell ref="A1:N1"/>
    <mergeCell ref="C140:D140"/>
    <mergeCell ref="C141:D141"/>
    <mergeCell ref="C142:D142"/>
    <mergeCell ref="C143:D143"/>
    <mergeCell ref="A116:B116"/>
    <mergeCell ref="A117:B117"/>
    <mergeCell ref="E141:F141"/>
    <mergeCell ref="E142:F142"/>
    <mergeCell ref="E143:F143"/>
    <mergeCell ref="G60:I60"/>
    <mergeCell ref="J60:K60"/>
    <mergeCell ref="L123:N123"/>
    <mergeCell ref="L124:N124"/>
    <mergeCell ref="A122:B122"/>
    <mergeCell ref="A123:B123"/>
    <mergeCell ref="E146:F146"/>
    <mergeCell ref="E147:F147"/>
    <mergeCell ref="E148:F148"/>
    <mergeCell ref="E149:F149"/>
    <mergeCell ref="E150:F150"/>
    <mergeCell ref="E144:F144"/>
    <mergeCell ref="E145:F145"/>
    <mergeCell ref="E136:F136"/>
    <mergeCell ref="E137:F137"/>
    <mergeCell ref="E138:F138"/>
    <mergeCell ref="E139:F139"/>
    <mergeCell ref="E140:F140"/>
    <mergeCell ref="L2:N2"/>
    <mergeCell ref="G2:I2"/>
    <mergeCell ref="J2:K2"/>
    <mergeCell ref="H123:I123"/>
    <mergeCell ref="H124:I124"/>
    <mergeCell ref="G77:I77"/>
    <mergeCell ref="J77:K77"/>
    <mergeCell ref="L60:N60"/>
    <mergeCell ref="L77:N77"/>
    <mergeCell ref="J108:K108"/>
    <mergeCell ref="L108:N108"/>
    <mergeCell ref="G108:I108"/>
    <mergeCell ref="A2:F2"/>
    <mergeCell ref="G46:I46"/>
    <mergeCell ref="J46:K46"/>
    <mergeCell ref="L46:N46"/>
    <mergeCell ref="H132:I132"/>
    <mergeCell ref="L132:N132"/>
    <mergeCell ref="H129:I129"/>
    <mergeCell ref="H130:I130"/>
    <mergeCell ref="E129:F129"/>
    <mergeCell ref="E130:F130"/>
    <mergeCell ref="L126:N126"/>
    <mergeCell ref="H126:I126"/>
    <mergeCell ref="E126:F126"/>
    <mergeCell ref="L122:N122"/>
    <mergeCell ref="A124:B124"/>
    <mergeCell ref="L125:N125"/>
    <mergeCell ref="L129:N129"/>
    <mergeCell ref="L130:N130"/>
    <mergeCell ref="E123:F123"/>
    <mergeCell ref="L131:N131"/>
    <mergeCell ref="L128:N128"/>
    <mergeCell ref="H131:I131"/>
    <mergeCell ref="H128:I128"/>
    <mergeCell ref="H125:I125"/>
    <mergeCell ref="E128:F128"/>
    <mergeCell ref="H122:I122"/>
    <mergeCell ref="H127:I127"/>
    <mergeCell ref="L127:N127"/>
    <mergeCell ref="E127:F127"/>
    <mergeCell ref="E125:F125"/>
    <mergeCell ref="E124:F124"/>
    <mergeCell ref="A133:B133"/>
    <mergeCell ref="L134:N134"/>
    <mergeCell ref="A134:B134"/>
    <mergeCell ref="D135:E135"/>
    <mergeCell ref="L135:N135"/>
    <mergeCell ref="H134:I134"/>
    <mergeCell ref="H133:I133"/>
    <mergeCell ref="L133:N133"/>
    <mergeCell ref="E134:F134"/>
    <mergeCell ref="E133:F133"/>
    <mergeCell ref="E122:F122"/>
    <mergeCell ref="A126:B126"/>
    <mergeCell ref="A132:B132"/>
    <mergeCell ref="A46:F46"/>
    <mergeCell ref="A77:F77"/>
    <mergeCell ref="A108:F108"/>
    <mergeCell ref="A118:F118"/>
    <mergeCell ref="A127:B127"/>
    <mergeCell ref="A128:B128"/>
    <mergeCell ref="A129:B129"/>
    <mergeCell ref="A130:B130"/>
    <mergeCell ref="A131:B131"/>
    <mergeCell ref="A125:B125"/>
    <mergeCell ref="A121:N121"/>
    <mergeCell ref="A60:F60"/>
    <mergeCell ref="E131:F131"/>
  </mergeCells>
  <phoneticPr fontId="1"/>
  <pageMargins left="0.82677165354330717" right="0.43307086614173229" top="0.39370078740157483" bottom="0.15748031496062992" header="0" footer="0"/>
  <pageSetup paperSize="8" scale="80" orientation="portrait" r:id="rId2"/>
  <headerFooter scaleWithDoc="0" alignWithMargins="0">
    <oddHeader xml:space="preserve">&amp;C&amp;9 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06EE-76D6-44F7-8D1A-3BD00627A9EB}">
  <dimension ref="A1:P19"/>
  <sheetViews>
    <sheetView workbookViewId="0">
      <selection activeCell="R18" sqref="R18"/>
    </sheetView>
  </sheetViews>
  <sheetFormatPr defaultRowHeight="18.75" x14ac:dyDescent="0.4"/>
  <cols>
    <col min="1" max="1" width="4.125" customWidth="1"/>
    <col min="2" max="2" width="17.875" customWidth="1"/>
    <col min="3" max="3" width="15.375" customWidth="1"/>
    <col min="4" max="4" width="11.375" customWidth="1"/>
    <col min="7" max="7" width="10.125" customWidth="1"/>
    <col min="8" max="8" width="7.125" customWidth="1"/>
    <col min="9" max="9" width="6.5" customWidth="1"/>
    <col min="10" max="10" width="6.625" customWidth="1"/>
    <col min="11" max="13" width="6.5" customWidth="1"/>
    <col min="14" max="14" width="6.875" customWidth="1"/>
  </cols>
  <sheetData>
    <row r="1" spans="1:16" ht="19.5" thickBot="1" x14ac:dyDescent="0.45">
      <c r="A1" s="285" t="s">
        <v>419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6" ht="38.25" customHeight="1" thickTop="1" thickBot="1" x14ac:dyDescent="0.45">
      <c r="A2" s="202"/>
      <c r="B2" s="170" t="s">
        <v>75</v>
      </c>
      <c r="C2" s="157" t="s">
        <v>237</v>
      </c>
      <c r="D2" s="158" t="s">
        <v>1</v>
      </c>
      <c r="E2" s="289" t="s">
        <v>217</v>
      </c>
      <c r="F2" s="290"/>
      <c r="G2" s="291"/>
      <c r="H2" s="60" t="s">
        <v>7</v>
      </c>
      <c r="I2" s="55" t="s">
        <v>2</v>
      </c>
      <c r="J2" s="55" t="s">
        <v>6</v>
      </c>
      <c r="K2" s="55" t="s">
        <v>2</v>
      </c>
      <c r="L2" s="55" t="s">
        <v>6</v>
      </c>
      <c r="M2" s="55" t="s">
        <v>2</v>
      </c>
      <c r="N2" s="125" t="s">
        <v>6</v>
      </c>
      <c r="O2" s="73"/>
      <c r="P2" s="76"/>
    </row>
    <row r="3" spans="1:16" ht="19.5" thickTop="1" x14ac:dyDescent="0.4">
      <c r="A3" s="203">
        <v>1</v>
      </c>
      <c r="B3" s="159" t="s">
        <v>196</v>
      </c>
      <c r="C3" s="166" t="s">
        <v>374</v>
      </c>
      <c r="D3" s="166" t="s">
        <v>5</v>
      </c>
      <c r="E3" s="292" t="s">
        <v>345</v>
      </c>
      <c r="F3" s="293"/>
      <c r="G3" s="294"/>
      <c r="H3" s="153">
        <v>1</v>
      </c>
      <c r="I3" s="7">
        <v>10</v>
      </c>
      <c r="J3" s="7">
        <v>201</v>
      </c>
      <c r="K3" s="7">
        <v>12</v>
      </c>
      <c r="L3" s="7">
        <v>149</v>
      </c>
      <c r="M3" s="7">
        <v>22</v>
      </c>
      <c r="N3" s="97">
        <v>350</v>
      </c>
      <c r="O3" s="73"/>
      <c r="P3" s="76"/>
    </row>
    <row r="4" spans="1:16" ht="25.5" x14ac:dyDescent="0.4">
      <c r="A4" s="204">
        <v>2</v>
      </c>
      <c r="B4" s="150" t="s">
        <v>197</v>
      </c>
      <c r="C4" s="167" t="s">
        <v>375</v>
      </c>
      <c r="D4" s="167" t="s">
        <v>5</v>
      </c>
      <c r="E4" s="287" t="s">
        <v>209</v>
      </c>
      <c r="F4" s="287"/>
      <c r="G4" s="288"/>
      <c r="H4" s="154">
        <v>2</v>
      </c>
      <c r="I4" s="12">
        <v>2</v>
      </c>
      <c r="J4" s="12">
        <v>61</v>
      </c>
      <c r="K4" s="12">
        <v>2</v>
      </c>
      <c r="L4" s="12">
        <v>65</v>
      </c>
      <c r="M4" s="12">
        <v>4</v>
      </c>
      <c r="N4" s="91">
        <f t="shared" ref="N4:N17" si="0">SUM(J4,L4)</f>
        <v>126</v>
      </c>
      <c r="O4" s="73"/>
      <c r="P4" s="76"/>
    </row>
    <row r="5" spans="1:16" ht="31.5" x14ac:dyDescent="0.4">
      <c r="A5" s="204">
        <v>3</v>
      </c>
      <c r="B5" s="160" t="s">
        <v>198</v>
      </c>
      <c r="C5" s="167" t="s">
        <v>374</v>
      </c>
      <c r="D5" s="11" t="s">
        <v>385</v>
      </c>
      <c r="E5" s="295" t="s">
        <v>221</v>
      </c>
      <c r="F5" s="295"/>
      <c r="G5" s="296"/>
      <c r="H5" s="154">
        <v>2</v>
      </c>
      <c r="I5" s="12">
        <v>3</v>
      </c>
      <c r="J5" s="12">
        <v>71</v>
      </c>
      <c r="K5" s="12">
        <v>3</v>
      </c>
      <c r="L5" s="12">
        <v>77</v>
      </c>
      <c r="M5" s="12">
        <v>6</v>
      </c>
      <c r="N5" s="91">
        <f t="shared" si="0"/>
        <v>148</v>
      </c>
      <c r="O5" s="73"/>
      <c r="P5" s="76"/>
    </row>
    <row r="6" spans="1:16" x14ac:dyDescent="0.4">
      <c r="A6" s="204">
        <v>4</v>
      </c>
      <c r="B6" s="160" t="s">
        <v>199</v>
      </c>
      <c r="C6" s="167" t="s">
        <v>376</v>
      </c>
      <c r="D6" s="167" t="s">
        <v>386</v>
      </c>
      <c r="E6" s="287" t="s">
        <v>210</v>
      </c>
      <c r="F6" s="287"/>
      <c r="G6" s="288"/>
      <c r="H6" s="154">
        <v>2</v>
      </c>
      <c r="I6" s="12">
        <v>9</v>
      </c>
      <c r="J6" s="12">
        <v>178</v>
      </c>
      <c r="K6" s="12">
        <v>10</v>
      </c>
      <c r="L6" s="12">
        <v>205</v>
      </c>
      <c r="M6" s="12">
        <v>19</v>
      </c>
      <c r="N6" s="91">
        <f t="shared" si="0"/>
        <v>383</v>
      </c>
      <c r="O6" s="73"/>
      <c r="P6" s="76"/>
    </row>
    <row r="7" spans="1:16" x14ac:dyDescent="0.4">
      <c r="A7" s="204">
        <v>5</v>
      </c>
      <c r="B7" s="160" t="s">
        <v>200</v>
      </c>
      <c r="C7" s="167" t="s">
        <v>381</v>
      </c>
      <c r="D7" s="167" t="s">
        <v>387</v>
      </c>
      <c r="E7" s="287" t="s">
        <v>211</v>
      </c>
      <c r="F7" s="287"/>
      <c r="G7" s="288"/>
      <c r="H7" s="154">
        <v>1</v>
      </c>
      <c r="I7" s="12">
        <v>12</v>
      </c>
      <c r="J7" s="12">
        <v>33</v>
      </c>
      <c r="K7" s="12">
        <v>12</v>
      </c>
      <c r="L7" s="12">
        <v>43</v>
      </c>
      <c r="M7" s="12">
        <v>24</v>
      </c>
      <c r="N7" s="91">
        <f t="shared" si="0"/>
        <v>76</v>
      </c>
      <c r="O7" s="73"/>
      <c r="P7" s="76"/>
    </row>
    <row r="8" spans="1:16" x14ac:dyDescent="0.4">
      <c r="A8" s="204">
        <v>6</v>
      </c>
      <c r="B8" s="160" t="s">
        <v>201</v>
      </c>
      <c r="C8" s="167" t="s">
        <v>382</v>
      </c>
      <c r="D8" s="167" t="s">
        <v>387</v>
      </c>
      <c r="E8" s="287" t="s">
        <v>212</v>
      </c>
      <c r="F8" s="287"/>
      <c r="G8" s="288"/>
      <c r="H8" s="154">
        <v>1</v>
      </c>
      <c r="I8" s="12">
        <v>12</v>
      </c>
      <c r="J8" s="12">
        <v>57</v>
      </c>
      <c r="K8" s="12">
        <v>12</v>
      </c>
      <c r="L8" s="12">
        <v>72</v>
      </c>
      <c r="M8" s="12">
        <v>24</v>
      </c>
      <c r="N8" s="91">
        <f t="shared" si="0"/>
        <v>129</v>
      </c>
      <c r="O8" s="73"/>
      <c r="P8" s="76"/>
    </row>
    <row r="9" spans="1:16" x14ac:dyDescent="0.4">
      <c r="A9" s="204">
        <v>7</v>
      </c>
      <c r="B9" s="160" t="s">
        <v>202</v>
      </c>
      <c r="C9" s="167" t="s">
        <v>383</v>
      </c>
      <c r="D9" s="167" t="s">
        <v>387</v>
      </c>
      <c r="E9" s="287" t="s">
        <v>213</v>
      </c>
      <c r="F9" s="287"/>
      <c r="G9" s="288"/>
      <c r="H9" s="154">
        <v>1</v>
      </c>
      <c r="I9" s="12">
        <v>12</v>
      </c>
      <c r="J9" s="12">
        <v>46</v>
      </c>
      <c r="K9" s="12">
        <v>12</v>
      </c>
      <c r="L9" s="12">
        <v>49</v>
      </c>
      <c r="M9" s="12">
        <v>24</v>
      </c>
      <c r="N9" s="91">
        <f t="shared" si="0"/>
        <v>95</v>
      </c>
      <c r="O9" s="73"/>
      <c r="P9" s="76"/>
    </row>
    <row r="10" spans="1:16" x14ac:dyDescent="0.4">
      <c r="A10" s="204">
        <v>8</v>
      </c>
      <c r="B10" s="160" t="s">
        <v>203</v>
      </c>
      <c r="C10" s="167" t="s">
        <v>377</v>
      </c>
      <c r="D10" s="167" t="s">
        <v>386</v>
      </c>
      <c r="E10" s="287" t="s">
        <v>214</v>
      </c>
      <c r="F10" s="287"/>
      <c r="G10" s="288"/>
      <c r="H10" s="154">
        <v>1</v>
      </c>
      <c r="I10" s="12">
        <v>12</v>
      </c>
      <c r="J10" s="12">
        <v>57</v>
      </c>
      <c r="K10" s="12">
        <v>12</v>
      </c>
      <c r="L10" s="12">
        <v>93</v>
      </c>
      <c r="M10" s="12">
        <v>24</v>
      </c>
      <c r="N10" s="91">
        <f t="shared" si="0"/>
        <v>150</v>
      </c>
      <c r="O10" s="73"/>
      <c r="P10" s="76"/>
    </row>
    <row r="11" spans="1:16" x14ac:dyDescent="0.4">
      <c r="A11" s="204">
        <v>9</v>
      </c>
      <c r="B11" s="160" t="s">
        <v>204</v>
      </c>
      <c r="C11" s="167" t="s">
        <v>376</v>
      </c>
      <c r="D11" s="167" t="s">
        <v>386</v>
      </c>
      <c r="E11" s="287" t="s">
        <v>218</v>
      </c>
      <c r="F11" s="287"/>
      <c r="G11" s="288"/>
      <c r="H11" s="154">
        <v>2</v>
      </c>
      <c r="I11" s="12">
        <v>12</v>
      </c>
      <c r="J11" s="12">
        <v>90</v>
      </c>
      <c r="K11" s="12">
        <v>12</v>
      </c>
      <c r="L11" s="12">
        <v>115</v>
      </c>
      <c r="M11" s="12">
        <v>24</v>
      </c>
      <c r="N11" s="91">
        <f t="shared" si="0"/>
        <v>205</v>
      </c>
      <c r="O11" s="73"/>
      <c r="P11" s="76"/>
    </row>
    <row r="12" spans="1:16" ht="25.5" x14ac:dyDescent="0.4">
      <c r="A12" s="204">
        <v>10</v>
      </c>
      <c r="B12" s="150" t="s">
        <v>205</v>
      </c>
      <c r="C12" s="167" t="s">
        <v>378</v>
      </c>
      <c r="D12" s="148" t="s">
        <v>388</v>
      </c>
      <c r="E12" s="287" t="s">
        <v>222</v>
      </c>
      <c r="F12" s="287"/>
      <c r="G12" s="288"/>
      <c r="H12" s="154">
        <v>2</v>
      </c>
      <c r="I12" s="12">
        <v>17</v>
      </c>
      <c r="J12" s="12">
        <v>410</v>
      </c>
      <c r="K12" s="12">
        <v>16</v>
      </c>
      <c r="L12" s="12">
        <v>382</v>
      </c>
      <c r="M12" s="12">
        <v>33</v>
      </c>
      <c r="N12" s="91">
        <f t="shared" si="0"/>
        <v>792</v>
      </c>
      <c r="O12" s="73"/>
      <c r="P12" s="76"/>
    </row>
    <row r="13" spans="1:16" x14ac:dyDescent="0.4">
      <c r="A13" s="204">
        <v>11</v>
      </c>
      <c r="B13" s="160" t="s">
        <v>206</v>
      </c>
      <c r="C13" s="167" t="s">
        <v>379</v>
      </c>
      <c r="D13" s="167" t="s">
        <v>386</v>
      </c>
      <c r="E13" s="145" t="s">
        <v>215</v>
      </c>
      <c r="F13" s="61"/>
      <c r="G13" s="61"/>
      <c r="H13" s="154">
        <v>2</v>
      </c>
      <c r="I13" s="12">
        <v>6</v>
      </c>
      <c r="J13" s="12">
        <v>48</v>
      </c>
      <c r="K13" s="12">
        <v>12</v>
      </c>
      <c r="L13" s="12">
        <v>112</v>
      </c>
      <c r="M13" s="12">
        <v>18</v>
      </c>
      <c r="N13" s="91">
        <f t="shared" si="0"/>
        <v>160</v>
      </c>
      <c r="O13" s="73"/>
      <c r="P13" s="76"/>
    </row>
    <row r="14" spans="1:16" x14ac:dyDescent="0.4">
      <c r="A14" s="204">
        <v>12</v>
      </c>
      <c r="B14" s="161" t="s">
        <v>207</v>
      </c>
      <c r="C14" s="167" t="s">
        <v>379</v>
      </c>
      <c r="D14" s="167" t="s">
        <v>389</v>
      </c>
      <c r="E14" s="164" t="s">
        <v>216</v>
      </c>
      <c r="F14" s="62"/>
      <c r="G14" s="61"/>
      <c r="H14" s="154">
        <v>3</v>
      </c>
      <c r="I14" s="12">
        <v>6</v>
      </c>
      <c r="J14" s="12">
        <v>165</v>
      </c>
      <c r="K14" s="12">
        <v>6</v>
      </c>
      <c r="L14" s="12">
        <v>183</v>
      </c>
      <c r="M14" s="12">
        <v>12</v>
      </c>
      <c r="N14" s="91">
        <f t="shared" si="0"/>
        <v>348</v>
      </c>
      <c r="O14" s="73"/>
      <c r="P14" s="76"/>
    </row>
    <row r="15" spans="1:16" x14ac:dyDescent="0.4">
      <c r="A15" s="204">
        <v>13</v>
      </c>
      <c r="B15" s="161" t="s">
        <v>208</v>
      </c>
      <c r="C15" s="167" t="s">
        <v>376</v>
      </c>
      <c r="D15" s="167" t="s">
        <v>389</v>
      </c>
      <c r="E15" s="287" t="s">
        <v>214</v>
      </c>
      <c r="F15" s="287"/>
      <c r="G15" s="288"/>
      <c r="H15" s="154">
        <v>1</v>
      </c>
      <c r="I15" s="12">
        <v>9</v>
      </c>
      <c r="J15" s="12">
        <v>141</v>
      </c>
      <c r="K15" s="12">
        <v>10</v>
      </c>
      <c r="L15" s="12">
        <v>112</v>
      </c>
      <c r="M15" s="12">
        <v>19</v>
      </c>
      <c r="N15" s="91">
        <f t="shared" si="0"/>
        <v>253</v>
      </c>
      <c r="O15" s="73"/>
      <c r="P15" s="76"/>
    </row>
    <row r="16" spans="1:16" x14ac:dyDescent="0.4">
      <c r="A16" s="205">
        <v>14</v>
      </c>
      <c r="B16" s="162" t="s">
        <v>233</v>
      </c>
      <c r="C16" s="167" t="s">
        <v>380</v>
      </c>
      <c r="D16" s="167" t="s">
        <v>387</v>
      </c>
      <c r="E16" s="286" t="s">
        <v>87</v>
      </c>
      <c r="F16" s="287"/>
      <c r="G16" s="288"/>
      <c r="H16" s="155">
        <v>1</v>
      </c>
      <c r="I16" s="64">
        <v>1</v>
      </c>
      <c r="J16" s="64">
        <v>3</v>
      </c>
      <c r="K16" s="64">
        <v>0</v>
      </c>
      <c r="L16" s="64">
        <v>0</v>
      </c>
      <c r="M16" s="64">
        <v>1</v>
      </c>
      <c r="N16" s="91">
        <f t="shared" si="0"/>
        <v>3</v>
      </c>
      <c r="O16" s="73"/>
      <c r="P16" s="76"/>
    </row>
    <row r="17" spans="1:16" ht="26.25" thickBot="1" x14ac:dyDescent="0.45">
      <c r="A17" s="205">
        <v>15</v>
      </c>
      <c r="B17" s="163" t="s">
        <v>219</v>
      </c>
      <c r="C17" s="168" t="s">
        <v>384</v>
      </c>
      <c r="D17" s="149" t="s">
        <v>219</v>
      </c>
      <c r="E17" s="165" t="s">
        <v>220</v>
      </c>
      <c r="F17" s="63"/>
      <c r="G17" s="63"/>
      <c r="H17" s="156">
        <v>2</v>
      </c>
      <c r="I17" s="24">
        <v>3</v>
      </c>
      <c r="J17" s="24">
        <v>29</v>
      </c>
      <c r="K17" s="24">
        <v>2</v>
      </c>
      <c r="L17" s="24">
        <v>79</v>
      </c>
      <c r="M17" s="24">
        <v>5</v>
      </c>
      <c r="N17" s="98">
        <f t="shared" si="0"/>
        <v>108</v>
      </c>
      <c r="O17" s="73"/>
      <c r="P17" s="76"/>
    </row>
    <row r="18" spans="1:16" ht="20.25" thickTop="1" thickBot="1" x14ac:dyDescent="0.45">
      <c r="A18" s="218"/>
      <c r="B18" s="17" t="s">
        <v>403</v>
      </c>
      <c r="C18" s="66"/>
      <c r="D18" s="65"/>
      <c r="E18" s="67"/>
      <c r="F18" s="47"/>
      <c r="G18" s="47"/>
      <c r="H18" s="47"/>
      <c r="I18" s="47">
        <f t="shared" ref="I18:N18" si="1">SUM(I3:I17)</f>
        <v>126</v>
      </c>
      <c r="J18" s="47">
        <f t="shared" si="1"/>
        <v>1590</v>
      </c>
      <c r="K18" s="47">
        <f t="shared" si="1"/>
        <v>133</v>
      </c>
      <c r="L18" s="47">
        <f t="shared" si="1"/>
        <v>1736</v>
      </c>
      <c r="M18" s="47">
        <f>SUM(M3:M17)</f>
        <v>259</v>
      </c>
      <c r="N18" s="134">
        <f t="shared" si="1"/>
        <v>3326</v>
      </c>
      <c r="O18" s="200"/>
      <c r="P18" s="201"/>
    </row>
    <row r="19" spans="1:16" ht="19.5" thickTop="1" x14ac:dyDescent="0.4">
      <c r="A19" s="1"/>
      <c r="B19" s="1"/>
      <c r="C19" s="59"/>
      <c r="D19" s="59"/>
      <c r="E19" s="1"/>
      <c r="F19" s="1"/>
      <c r="G19" s="1"/>
      <c r="H19" s="1"/>
      <c r="I19" s="1"/>
      <c r="J19" s="1"/>
      <c r="K19" s="1"/>
      <c r="L19" s="1"/>
      <c r="M19" s="1"/>
    </row>
  </sheetData>
  <mergeCells count="14">
    <mergeCell ref="A1:N1"/>
    <mergeCell ref="E16:G16"/>
    <mergeCell ref="E2:G2"/>
    <mergeCell ref="E3:G3"/>
    <mergeCell ref="E7:G7"/>
    <mergeCell ref="E8:G8"/>
    <mergeCell ref="E6:G6"/>
    <mergeCell ref="E4:G4"/>
    <mergeCell ref="E5:G5"/>
    <mergeCell ref="E9:G9"/>
    <mergeCell ref="E10:G10"/>
    <mergeCell ref="E11:G11"/>
    <mergeCell ref="E12:G12"/>
    <mergeCell ref="E15:G15"/>
  </mergeCells>
  <phoneticPr fontId="1"/>
  <pageMargins left="0.19685039370078741" right="7.874015748031496E-2" top="0.59055118110236227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kubotanaoko</dc:creator>
  <cp:lastModifiedBy>fureo</cp:lastModifiedBy>
  <cp:lastPrinted>2019-09-26T14:24:08Z</cp:lastPrinted>
  <dcterms:created xsi:type="dcterms:W3CDTF">2018-10-01T05:38:01Z</dcterms:created>
  <dcterms:modified xsi:type="dcterms:W3CDTF">2019-10-01T00:17:52Z</dcterms:modified>
</cp:coreProperties>
</file>